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0" yWindow="0" windowWidth="28800" windowHeight="16440"/>
  </bookViews>
  <sheets>
    <sheet name="Sheet1" sheetId="1" r:id="rId1"/>
  </sheets>
  <calcPr calcId="150001" concurrentCalc="0"/>
  <extLst>
    <ext xmlns:mx="http://schemas.microsoft.com/office/mac/excel/2008/main" uri="{7523E5D3-25F3-A5E0-1632-64F254C22452}">
      <mx:ArchID Flags="2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O113" i="1" l="1"/>
  <c r="O114" i="1"/>
  <c r="O115" i="1"/>
  <c r="O116" i="1"/>
  <c r="O117" i="1"/>
  <c r="O118" i="1"/>
  <c r="O119" i="1"/>
  <c r="O120" i="1"/>
  <c r="O121" i="1"/>
  <c r="O122" i="1"/>
  <c r="O123" i="1"/>
  <c r="O124" i="1"/>
  <c r="O125" i="1"/>
  <c r="O126" i="1"/>
  <c r="O127" i="1"/>
  <c r="O128" i="1"/>
  <c r="O129" i="1"/>
  <c r="O130" i="1"/>
  <c r="O131" i="1"/>
  <c r="O132" i="1"/>
  <c r="O133" i="1"/>
  <c r="O134" i="1"/>
  <c r="O135" i="1"/>
  <c r="O136" i="1"/>
  <c r="O137" i="1"/>
  <c r="O138" i="1"/>
  <c r="O139" i="1"/>
  <c r="O140" i="1"/>
  <c r="O141" i="1"/>
  <c r="O142" i="1"/>
  <c r="O143" i="1"/>
  <c r="O144" i="1"/>
  <c r="O145" i="1"/>
  <c r="O146" i="1"/>
  <c r="O147" i="1"/>
  <c r="O148" i="1"/>
  <c r="O149" i="1"/>
  <c r="O150" i="1"/>
  <c r="O151" i="1"/>
  <c r="O152" i="1"/>
  <c r="O153" i="1"/>
  <c r="O154" i="1"/>
  <c r="O155" i="1"/>
  <c r="O156" i="1"/>
  <c r="O157" i="1"/>
  <c r="O158" i="1"/>
  <c r="O159" i="1"/>
  <c r="O160" i="1"/>
  <c r="O161" i="1"/>
  <c r="O162" i="1"/>
  <c r="O163" i="1"/>
  <c r="O164" i="1"/>
  <c r="O165" i="1"/>
  <c r="O166" i="1"/>
  <c r="O167" i="1"/>
  <c r="O168" i="1"/>
  <c r="O169" i="1"/>
  <c r="O170" i="1"/>
  <c r="O171" i="1"/>
  <c r="O172" i="1"/>
  <c r="O173" i="1"/>
  <c r="O174" i="1"/>
  <c r="O175" i="1"/>
  <c r="J176" i="1"/>
  <c r="K176" i="1"/>
  <c r="L176" i="1"/>
  <c r="M176" i="1"/>
  <c r="N176" i="1"/>
  <c r="O176" i="1"/>
  <c r="O177" i="1"/>
  <c r="O178" i="1"/>
  <c r="O179" i="1"/>
  <c r="O180" i="1"/>
  <c r="O181" i="1"/>
  <c r="O182" i="1"/>
  <c r="O183" i="1"/>
  <c r="O184" i="1"/>
  <c r="O185" i="1"/>
  <c r="O186" i="1"/>
  <c r="O187" i="1"/>
  <c r="O188" i="1"/>
  <c r="O189" i="1"/>
  <c r="O190" i="1"/>
  <c r="O191" i="1"/>
  <c r="O192" i="1"/>
  <c r="O193" i="1"/>
  <c r="O194" i="1"/>
  <c r="O195" i="1"/>
  <c r="O196" i="1"/>
  <c r="O197" i="1"/>
  <c r="O198" i="1"/>
  <c r="O199" i="1"/>
  <c r="O200" i="1"/>
  <c r="O201" i="1"/>
  <c r="O202" i="1"/>
  <c r="O203" i="1"/>
  <c r="O204" i="1"/>
  <c r="O205" i="1"/>
  <c r="O206" i="1"/>
  <c r="O207" i="1"/>
  <c r="O208" i="1"/>
  <c r="O209" i="1"/>
  <c r="O210" i="1"/>
  <c r="O211" i="1"/>
  <c r="O212" i="1"/>
  <c r="O213" i="1"/>
  <c r="O214" i="1"/>
  <c r="O215" i="1"/>
  <c r="O216" i="1"/>
  <c r="O217" i="1"/>
  <c r="O218" i="1"/>
  <c r="O219" i="1"/>
  <c r="O220" i="1"/>
  <c r="O221" i="1"/>
  <c r="O222" i="1"/>
  <c r="O223" i="1"/>
  <c r="O224" i="1"/>
  <c r="O225" i="1"/>
  <c r="O226" i="1"/>
  <c r="O227" i="1"/>
  <c r="O61" i="1"/>
  <c r="O63" i="1"/>
  <c r="O64" i="1"/>
  <c r="O66" i="1"/>
  <c r="O67" i="1"/>
  <c r="O69" i="1"/>
  <c r="O70" i="1"/>
  <c r="O72" i="1"/>
  <c r="O73" i="1"/>
  <c r="O75" i="1"/>
  <c r="O76" i="1"/>
  <c r="O78" i="1"/>
  <c r="O79" i="1"/>
  <c r="O81" i="1"/>
  <c r="O82" i="1"/>
  <c r="O84" i="1"/>
  <c r="O85" i="1"/>
  <c r="O87" i="1"/>
  <c r="O88" i="1"/>
  <c r="O90" i="1"/>
  <c r="O91" i="1"/>
  <c r="O93" i="1"/>
  <c r="O94" i="1"/>
  <c r="O96" i="1"/>
  <c r="O97" i="1"/>
  <c r="O99" i="1"/>
  <c r="O100" i="1"/>
  <c r="O102" i="1"/>
  <c r="O103" i="1"/>
  <c r="O105" i="1"/>
  <c r="O106" i="1"/>
  <c r="O108" i="1"/>
  <c r="O109" i="1"/>
  <c r="O111" i="1"/>
  <c r="O112" i="1"/>
  <c r="O9" i="1"/>
  <c r="O11" i="1"/>
  <c r="O12" i="1"/>
  <c r="O14" i="1"/>
  <c r="O15" i="1"/>
  <c r="O17" i="1"/>
  <c r="O18" i="1"/>
  <c r="O20" i="1"/>
  <c r="O21" i="1"/>
  <c r="O23" i="1"/>
  <c r="O24" i="1"/>
  <c r="O26" i="1"/>
  <c r="O27" i="1"/>
  <c r="O29" i="1"/>
  <c r="O30" i="1"/>
  <c r="O32" i="1"/>
  <c r="O33" i="1"/>
  <c r="O35" i="1"/>
  <c r="O36" i="1"/>
  <c r="O38" i="1"/>
  <c r="O39" i="1"/>
  <c r="O41" i="1"/>
  <c r="O42" i="1"/>
  <c r="O44" i="1"/>
  <c r="O45" i="1"/>
  <c r="O47" i="1"/>
  <c r="O48" i="1"/>
  <c r="O50" i="1"/>
  <c r="O51" i="1"/>
  <c r="O53" i="1"/>
  <c r="O54" i="1"/>
  <c r="O56" i="1"/>
  <c r="O57" i="1"/>
  <c r="O59" i="1"/>
  <c r="O60" i="1"/>
  <c r="O230" i="1"/>
  <c r="K227" i="1"/>
  <c r="L227" i="1"/>
  <c r="M227" i="1"/>
  <c r="N227" i="1"/>
  <c r="J227" i="1"/>
  <c r="K112" i="1"/>
  <c r="L112" i="1"/>
  <c r="M112" i="1"/>
  <c r="N112" i="1"/>
  <c r="J112" i="1"/>
  <c r="J60" i="1"/>
  <c r="K60" i="1"/>
  <c r="L60" i="1"/>
  <c r="M60" i="1"/>
  <c r="N60" i="1"/>
</calcChain>
</file>

<file path=xl/sharedStrings.xml><?xml version="1.0" encoding="utf-8"?>
<sst xmlns="http://schemas.openxmlformats.org/spreadsheetml/2006/main" count="485" uniqueCount="113">
  <si>
    <t>No</t>
    <phoneticPr fontId="0" type="noConversion"/>
  </si>
  <si>
    <t>BODY#</t>
    <phoneticPr fontId="0" type="noConversion"/>
  </si>
  <si>
    <t>PICTURE</t>
    <phoneticPr fontId="0" type="noConversion"/>
  </si>
  <si>
    <t>MAIN LABEL</t>
    <phoneticPr fontId="0" type="noConversion"/>
  </si>
  <si>
    <t>CARE LABEL</t>
    <phoneticPr fontId="0" type="noConversion"/>
  </si>
  <si>
    <t>Fab content</t>
  </si>
  <si>
    <t>Color</t>
  </si>
  <si>
    <t>Size</t>
  </si>
  <si>
    <t>Total</t>
  </si>
  <si>
    <t>Remark</t>
  </si>
  <si>
    <t>XS</t>
  </si>
  <si>
    <t>S</t>
  </si>
  <si>
    <t>M</t>
  </si>
  <si>
    <t>L</t>
  </si>
  <si>
    <t>XL</t>
  </si>
  <si>
    <t>FOB</t>
  </si>
  <si>
    <t>Grade</t>
  </si>
  <si>
    <t>Grade A:</t>
  </si>
  <si>
    <t>Grade B:</t>
  </si>
  <si>
    <t>Grade C:</t>
  </si>
  <si>
    <t>Defective gmmts : shading/hole/stain…can't ship" hàng không xuất đc như khác màu, rách thủng,dầu bẩn</t>
  </si>
  <si>
    <t>Q'ty ok but Missing label : hàng chất lượng OK nhưng thiếu tem mác</t>
  </si>
  <si>
    <t>Good  hàng đạt</t>
  </si>
  <si>
    <t>Grade A</t>
  </si>
  <si>
    <t>Grade B</t>
  </si>
  <si>
    <t>Grade C</t>
  </si>
  <si>
    <t>STOCK GMMTS FOLLOW UP</t>
  </si>
  <si>
    <t>DESCRIPTION</t>
  </si>
  <si>
    <t>#9703486</t>
  </si>
  <si>
    <t>BLOUSE</t>
  </si>
  <si>
    <t>C#31 BLACK</t>
  </si>
  <si>
    <t>GREEN OPAL</t>
  </si>
  <si>
    <t>C#11 BLACK</t>
  </si>
  <si>
    <t>C#9 OVER BLACK</t>
  </si>
  <si>
    <t>ORANGE SURF</t>
  </si>
  <si>
    <t>C#13 DARK BLUE</t>
  </si>
  <si>
    <t>C#3</t>
  </si>
  <si>
    <t>C#4</t>
  </si>
  <si>
    <t>WHITE</t>
  </si>
  <si>
    <t>100% POLYSTER</t>
  </si>
  <si>
    <t>100% RAYON</t>
  </si>
  <si>
    <t>#70W2959</t>
  </si>
  <si>
    <t>60% POLYSTER
40% RAYON</t>
  </si>
  <si>
    <t>100% COTTON</t>
  </si>
  <si>
    <t>LAVENDER</t>
  </si>
  <si>
    <t>ORANGE BLOSOM</t>
  </si>
  <si>
    <t>SIREN RED</t>
  </si>
  <si>
    <t>CORAL</t>
  </si>
  <si>
    <t>DAISY</t>
  </si>
  <si>
    <t>PRINT DOT</t>
  </si>
  <si>
    <t>TOTAL</t>
  </si>
  <si>
    <t>PEACH</t>
  </si>
  <si>
    <t>RED SILK</t>
  </si>
  <si>
    <t>MANGO TROPIC</t>
  </si>
  <si>
    <t>WHITE COCONUT</t>
  </si>
  <si>
    <t>CLASS WHITE</t>
  </si>
  <si>
    <t>PINK</t>
  </si>
  <si>
    <t>LUCKY LEMON</t>
  </si>
  <si>
    <t>PEARL STRZY</t>
  </si>
  <si>
    <t>OFF WHITE</t>
  </si>
  <si>
    <t xml:space="preserve">MULYZICAZAG </t>
  </si>
  <si>
    <t>BLUE</t>
  </si>
  <si>
    <t>THE RACE</t>
  </si>
  <si>
    <t>RED</t>
  </si>
  <si>
    <t>78% MODAL,
22% POLYESTER</t>
  </si>
  <si>
    <t>100%RAYON</t>
  </si>
  <si>
    <t>COPPER BLUSH</t>
  </si>
  <si>
    <t>BOYSEN BERRY</t>
  </si>
  <si>
    <t>WU18-P104-4</t>
  </si>
  <si>
    <t>WU18-P104-14</t>
  </si>
  <si>
    <t>WU18-P110-15</t>
  </si>
  <si>
    <t>57% RAYON
43%VISCOSE</t>
  </si>
  <si>
    <t>60%POLYESTER
40% VISCOSE</t>
  </si>
  <si>
    <t>67%COTTON
29%POLYSTER
4%SPANDEX</t>
  </si>
  <si>
    <t>WF18-P289-3</t>
  </si>
  <si>
    <t>SOFT IVORY</t>
  </si>
  <si>
    <t>WU18-P212-3</t>
  </si>
  <si>
    <t>WF17-P314-3</t>
  </si>
  <si>
    <t>WF17-P142-7
 (SKY DOT)</t>
  </si>
  <si>
    <t>WF17-P142-2 
(WHITE DOT)</t>
  </si>
  <si>
    <t>WF16-P379-5
 (PINK DOT)</t>
  </si>
  <si>
    <t>WF17-P126-3 
(BLACK PRNT)</t>
  </si>
  <si>
    <t>C#55 (STRIPE)</t>
  </si>
  <si>
    <t>WH17-Y141-2 
(BLACK/WHITE PLAID)</t>
  </si>
  <si>
    <t>WH17-Y141-4
 (PINK/WHITE PLAID)</t>
  </si>
  <si>
    <t>OPTIC WHITE</t>
  </si>
  <si>
    <t>P/BLACK</t>
  </si>
  <si>
    <t>100% POLYSTER 
SATIN</t>
  </si>
  <si>
    <t>PAPRIKA H87</t>
  </si>
  <si>
    <t>BLACK</t>
  </si>
  <si>
    <t>WU18-P379-29 
print yellow</t>
  </si>
  <si>
    <t>DRESS</t>
  </si>
  <si>
    <t>SHELL 100%COTTON &amp; LINING       
 100% POLYESTER</t>
  </si>
  <si>
    <t>100% POLYESTER</t>
  </si>
  <si>
    <t>BLACK FLORAL</t>
  </si>
  <si>
    <t>100%VISCOSE</t>
  </si>
  <si>
    <t>V04</t>
  </si>
  <si>
    <t>0778</t>
  </si>
  <si>
    <t>THORNBERY</t>
  </si>
  <si>
    <t>PITCH 'BLACK</t>
  </si>
  <si>
    <t>EGGPLANT</t>
  </si>
  <si>
    <t>MILL PINK</t>
  </si>
  <si>
    <t>MAIZE</t>
  </si>
  <si>
    <t>WF18-P157-5</t>
  </si>
  <si>
    <t>WS18-P106-13</t>
  </si>
  <si>
    <t>100% POLYSTER 
LUREX</t>
  </si>
  <si>
    <t>97.5% POLYESTER
 2.5%SPANDEX</t>
  </si>
  <si>
    <t>WF18-P350-2</t>
  </si>
  <si>
    <t>WU18-P104-39</t>
  </si>
  <si>
    <t>WU18-P454-2</t>
  </si>
  <si>
    <t>CAPERS</t>
  </si>
  <si>
    <t xml:space="preserve"> FESTIVE GREEN</t>
  </si>
  <si>
    <t>Total 129,982 pices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</si>
</sst>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_(* #,##0_);_(* \(#,##0\);_(* &quot;-&quot;_);_(@_)"/>
    <numFmt numFmtId="165" formatCode="_(* #,##0.00_);_(* \(#,##0.00\);_(* &quot;-&quot;??_);_(@_)"/>
    <numFmt numFmtId="166" formatCode="_(* #,##0_);_(* \(#,##0\);_(* &quot;-&quot;??_);_(@_)"/>
  </numFmts>
  <fonts count="2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name val="Times New Roman"/>
      <family val="1"/>
    </font>
    <font>
      <sz val="11"/>
      <name val="Times New Roman"/>
      <family val="1"/>
      <charset val="163"/>
    </font>
    <font>
      <b/>
      <i/>
      <sz val="11"/>
      <color theme="1"/>
      <name val="Calibri"/>
      <family val="2"/>
      <scheme val="minor"/>
    </font>
    <font>
      <sz val="22"/>
      <color rgb="FFFF0000"/>
      <name val="Times New Roman"/>
      <family val="1"/>
    </font>
    <font>
      <b/>
      <sz val="11"/>
      <color rgb="FFC00000"/>
      <name val="Times New Roman"/>
      <family val="1"/>
    </font>
    <font>
      <sz val="11"/>
      <color theme="1"/>
      <name val="Times New Roman"/>
      <family val="1"/>
    </font>
    <font>
      <b/>
      <sz val="11"/>
      <color rgb="FFFF0000"/>
      <name val="Times New Roman"/>
      <family val="1"/>
      <charset val="163"/>
    </font>
    <font>
      <sz val="11"/>
      <color rgb="FFFF0000"/>
      <name val="Calibri"/>
      <family val="2"/>
      <scheme val="minor"/>
    </font>
    <font>
      <b/>
      <sz val="10"/>
      <name val="Times New Roman"/>
      <family val="1"/>
    </font>
    <font>
      <sz val="10"/>
      <color theme="1"/>
      <name val="Times New Roman"/>
      <family val="1"/>
    </font>
    <font>
      <sz val="10"/>
      <color theme="1"/>
      <name val="Calibri"/>
      <family val="2"/>
      <scheme val="minor"/>
    </font>
    <font>
      <sz val="8"/>
      <color theme="1"/>
      <name val="Times New Roman"/>
      <family val="1"/>
    </font>
    <font>
      <sz val="10"/>
      <name val="Times New Roman"/>
      <family val="1"/>
      <charset val="163"/>
    </font>
    <font>
      <sz val="10"/>
      <name val="Times New Roman"/>
      <family val="1"/>
    </font>
    <font>
      <b/>
      <sz val="10"/>
      <color rgb="FFC00000"/>
      <name val="Times New Roman"/>
      <family val="1"/>
    </font>
    <font>
      <b/>
      <sz val="12"/>
      <color rgb="FFFF0000"/>
      <name val="Times New Roman"/>
      <family val="1"/>
      <charset val="163"/>
    </font>
    <font>
      <sz val="12"/>
      <color theme="1"/>
      <name val="Times New Roman"/>
      <family val="1"/>
      <charset val="163"/>
    </font>
    <font>
      <b/>
      <sz val="24"/>
      <color theme="5"/>
      <name val="Calibri"/>
      <scheme val="minor"/>
    </font>
  </fonts>
  <fills count="9">
    <fill>
      <patternFill patternType="none"/>
    </fill>
    <fill>
      <patternFill patternType="gray125"/>
    </fill>
    <fill>
      <patternFill patternType="solid">
        <fgColor theme="4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64"/>
      </patternFill>
    </fill>
  </fills>
  <borders count="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</borders>
  <cellStyleXfs count="3">
    <xf numFmtId="0" fontId="0" fillId="0" borderId="0"/>
    <xf numFmtId="165" fontId="1" fillId="0" borderId="0" applyFont="0" applyFill="0" applyBorder="0" applyAlignment="0" applyProtection="0"/>
    <xf numFmtId="164" fontId="1" fillId="0" borderId="0" applyFont="0" applyFill="0" applyBorder="0" applyAlignment="0" applyProtection="0"/>
  </cellStyleXfs>
  <cellXfs count="72">
    <xf numFmtId="0" fontId="0" fillId="0" borderId="0" xfId="0"/>
    <xf numFmtId="0" fontId="4" fillId="0" borderId="0" xfId="0" applyFont="1" applyFill="1" applyAlignment="1">
      <alignment vertical="center"/>
    </xf>
    <xf numFmtId="0" fontId="0" fillId="6" borderId="0" xfId="0" applyFill="1"/>
    <xf numFmtId="0" fontId="0" fillId="7" borderId="0" xfId="0" applyFill="1"/>
    <xf numFmtId="0" fontId="8" fillId="0" borderId="1" xfId="0" applyFont="1" applyBorder="1" applyAlignment="1">
      <alignment horizontal="center" vertical="center"/>
    </xf>
    <xf numFmtId="0" fontId="8" fillId="0" borderId="2" xfId="0" applyFont="1" applyBorder="1" applyAlignment="1">
      <alignment vertical="center"/>
    </xf>
    <xf numFmtId="0" fontId="8" fillId="0" borderId="2" xfId="0" applyFont="1" applyBorder="1" applyAlignment="1">
      <alignment horizontal="center" vertical="center"/>
    </xf>
    <xf numFmtId="3" fontId="8" fillId="0" borderId="2" xfId="0" applyNumberFormat="1" applyFont="1" applyBorder="1" applyAlignment="1">
      <alignment horizontal="center" vertical="center"/>
    </xf>
    <xf numFmtId="0" fontId="2" fillId="5" borderId="0" xfId="0" applyFont="1" applyFill="1" applyAlignment="1">
      <alignment horizontal="center" vertical="center"/>
    </xf>
    <xf numFmtId="0" fontId="5" fillId="5" borderId="0" xfId="0" applyFont="1" applyFill="1" applyAlignment="1">
      <alignment horizontal="center" vertical="center"/>
    </xf>
    <xf numFmtId="0" fontId="0" fillId="5" borderId="0" xfId="0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6" borderId="0" xfId="0" applyFont="1" applyFill="1" applyAlignment="1">
      <alignment horizontal="center" vertical="center"/>
    </xf>
    <xf numFmtId="0" fontId="5" fillId="6" borderId="0" xfId="0" applyFont="1" applyFill="1" applyAlignment="1">
      <alignment horizontal="center" vertical="center"/>
    </xf>
    <xf numFmtId="0" fontId="0" fillId="6" borderId="0" xfId="0" applyFill="1" applyAlignment="1">
      <alignment horizontal="center" vertical="center"/>
    </xf>
    <xf numFmtId="0" fontId="2" fillId="7" borderId="0" xfId="0" applyFont="1" applyFill="1" applyAlignment="1">
      <alignment horizontal="center" vertical="center"/>
    </xf>
    <xf numFmtId="0" fontId="5" fillId="7" borderId="0" xfId="0" applyFont="1" applyFill="1" applyAlignment="1">
      <alignment horizontal="center" vertical="center"/>
    </xf>
    <xf numFmtId="0" fontId="0" fillId="7" borderId="0" xfId="0" applyFill="1" applyAlignment="1">
      <alignment horizontal="center" vertical="center"/>
    </xf>
    <xf numFmtId="164" fontId="3" fillId="2" borderId="2" xfId="2" applyFont="1" applyFill="1" applyBorder="1" applyAlignment="1">
      <alignment horizontal="center" vertical="center"/>
    </xf>
    <xf numFmtId="0" fontId="8" fillId="5" borderId="1" xfId="0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13" fillId="0" borderId="0" xfId="0" applyFont="1"/>
    <xf numFmtId="0" fontId="13" fillId="0" borderId="0" xfId="0" applyFont="1" applyAlignment="1"/>
    <xf numFmtId="0" fontId="8" fillId="2" borderId="1" xfId="0" applyFont="1" applyFill="1" applyBorder="1" applyAlignment="1">
      <alignment horizontal="center" vertical="center"/>
    </xf>
    <xf numFmtId="3" fontId="9" fillId="2" borderId="2" xfId="0" applyNumberFormat="1" applyFont="1" applyFill="1" applyBorder="1" applyAlignment="1">
      <alignment horizontal="center" vertical="center"/>
    </xf>
    <xf numFmtId="3" fontId="18" fillId="2" borderId="2" xfId="0" applyNumberFormat="1" applyFont="1" applyFill="1" applyBorder="1" applyAlignment="1">
      <alignment horizontal="center" vertical="center"/>
    </xf>
    <xf numFmtId="0" fontId="8" fillId="2" borderId="2" xfId="0" applyFont="1" applyFill="1" applyBorder="1" applyAlignment="1">
      <alignment horizontal="center" vertical="center"/>
    </xf>
    <xf numFmtId="0" fontId="19" fillId="2" borderId="1" xfId="0" applyFont="1" applyFill="1" applyBorder="1" applyAlignment="1">
      <alignment horizontal="center" vertical="center"/>
    </xf>
    <xf numFmtId="0" fontId="19" fillId="2" borderId="2" xfId="0" applyFont="1" applyFill="1" applyBorder="1" applyAlignment="1">
      <alignment horizontal="center" vertical="center"/>
    </xf>
    <xf numFmtId="3" fontId="10" fillId="0" borderId="0" xfId="0" applyNumberFormat="1" applyFont="1" applyAlignment="1">
      <alignment horizontal="center" vertical="center"/>
    </xf>
    <xf numFmtId="0" fontId="8" fillId="8" borderId="1" xfId="0" applyFont="1" applyFill="1" applyBorder="1" applyAlignment="1">
      <alignment horizontal="center" vertical="center"/>
    </xf>
    <xf numFmtId="0" fontId="8" fillId="8" borderId="2" xfId="0" applyFont="1" applyFill="1" applyBorder="1" applyAlignment="1">
      <alignment horizontal="center" vertical="center"/>
    </xf>
    <xf numFmtId="0" fontId="0" fillId="8" borderId="0" xfId="0" applyFill="1"/>
    <xf numFmtId="0" fontId="20" fillId="0" borderId="0" xfId="0" applyFont="1" applyAlignment="1">
      <alignment horizontal="center" vertical="center"/>
    </xf>
    <xf numFmtId="0" fontId="18" fillId="2" borderId="6" xfId="0" applyFont="1" applyFill="1" applyBorder="1" applyAlignment="1">
      <alignment horizontal="center" vertical="center"/>
    </xf>
    <xf numFmtId="0" fontId="18" fillId="2" borderId="7" xfId="0" applyFont="1" applyFill="1" applyBorder="1" applyAlignment="1">
      <alignment horizontal="center" vertical="center"/>
    </xf>
    <xf numFmtId="0" fontId="18" fillId="2" borderId="5" xfId="0" applyFont="1" applyFill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/>
    </xf>
    <xf numFmtId="0" fontId="12" fillId="0" borderId="1" xfId="0" applyFont="1" applyBorder="1" applyAlignment="1">
      <alignment vertical="center" wrapText="1"/>
    </xf>
    <xf numFmtId="0" fontId="12" fillId="0" borderId="4" xfId="0" applyFont="1" applyBorder="1" applyAlignment="1">
      <alignment vertical="center"/>
    </xf>
    <xf numFmtId="0" fontId="12" fillId="0" borderId="3" xfId="0" applyFont="1" applyBorder="1" applyAlignment="1">
      <alignment vertical="center"/>
    </xf>
    <xf numFmtId="0" fontId="12" fillId="0" borderId="1" xfId="0" applyFont="1" applyBorder="1" applyAlignment="1">
      <alignment vertical="center"/>
    </xf>
    <xf numFmtId="0" fontId="15" fillId="0" borderId="1" xfId="0" quotePrefix="1" applyFont="1" applyFill="1" applyBorder="1" applyAlignment="1">
      <alignment horizontal="center" vertical="center" wrapText="1"/>
    </xf>
    <xf numFmtId="0" fontId="15" fillId="0" borderId="4" xfId="0" quotePrefix="1" applyFont="1" applyFill="1" applyBorder="1" applyAlignment="1">
      <alignment horizontal="center" vertical="center" wrapText="1"/>
    </xf>
    <xf numFmtId="0" fontId="15" fillId="0" borderId="3" xfId="0" quotePrefix="1" applyFont="1" applyFill="1" applyBorder="1" applyAlignment="1">
      <alignment horizontal="center" vertical="center" wrapText="1"/>
    </xf>
    <xf numFmtId="0" fontId="12" fillId="0" borderId="4" xfId="0" applyFont="1" applyBorder="1" applyAlignment="1">
      <alignment vertical="center" wrapText="1"/>
    </xf>
    <xf numFmtId="0" fontId="12" fillId="0" borderId="3" xfId="0" applyFont="1" applyBorder="1" applyAlignment="1">
      <alignment vertical="center" wrapText="1"/>
    </xf>
    <xf numFmtId="0" fontId="12" fillId="0" borderId="1" xfId="0" applyFont="1" applyBorder="1" applyAlignment="1">
      <alignment horizontal="center" vertical="center" wrapText="1"/>
    </xf>
    <xf numFmtId="0" fontId="9" fillId="2" borderId="6" xfId="0" applyFont="1" applyFill="1" applyBorder="1" applyAlignment="1">
      <alignment horizontal="center" vertical="center"/>
    </xf>
    <xf numFmtId="0" fontId="9" fillId="2" borderId="7" xfId="0" applyFont="1" applyFill="1" applyBorder="1" applyAlignment="1">
      <alignment horizontal="center" vertical="center"/>
    </xf>
    <xf numFmtId="0" fontId="9" fillId="2" borderId="5" xfId="0" applyFont="1" applyFill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/>
    </xf>
    <xf numFmtId="0" fontId="14" fillId="0" borderId="3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 wrapText="1"/>
    </xf>
    <xf numFmtId="164" fontId="3" fillId="4" borderId="2" xfId="2" applyFont="1" applyFill="1" applyBorder="1" applyAlignment="1">
      <alignment horizontal="center" vertical="center"/>
    </xf>
    <xf numFmtId="166" fontId="3" fillId="2" borderId="2" xfId="1" applyNumberFormat="1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/>
    </xf>
    <xf numFmtId="0" fontId="11" fillId="2" borderId="3" xfId="0" applyFont="1" applyFill="1" applyBorder="1" applyAlignment="1">
      <alignment horizontal="center" vertical="center"/>
    </xf>
    <xf numFmtId="0" fontId="11" fillId="2" borderId="2" xfId="0" applyFont="1" applyFill="1" applyBorder="1" applyAlignment="1">
      <alignment horizontal="center" vertical="center"/>
    </xf>
    <xf numFmtId="0" fontId="16" fillId="2" borderId="2" xfId="0" applyFont="1" applyFill="1" applyBorder="1" applyAlignment="1">
      <alignment horizontal="center" vertical="center"/>
    </xf>
    <xf numFmtId="0" fontId="11" fillId="2" borderId="2" xfId="0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 wrapText="1"/>
    </xf>
    <xf numFmtId="164" fontId="3" fillId="2" borderId="2" xfId="2" applyFont="1" applyFill="1" applyBorder="1" applyAlignment="1">
      <alignment horizontal="center" vertical="center"/>
    </xf>
    <xf numFmtId="164" fontId="3" fillId="3" borderId="2" xfId="2" applyFont="1" applyFill="1" applyBorder="1" applyAlignment="1">
      <alignment horizontal="center" vertical="center"/>
    </xf>
    <xf numFmtId="0" fontId="6" fillId="0" borderId="0" xfId="0" applyFont="1" applyAlignment="1">
      <alignment horizontal="center" vertical="center"/>
    </xf>
  </cellXfs>
  <cellStyles count="3">
    <cellStyle name="Comma" xfId="1" builtinId="3"/>
    <cellStyle name="Comma [0]" xfId="2" builtinId="6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63" Type="http://schemas.openxmlformats.org/officeDocument/2006/relationships/image" Target="../media/image63.jpeg"/><Relationship Id="rId68" Type="http://schemas.openxmlformats.org/officeDocument/2006/relationships/image" Target="../media/image68.pn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38" Type="http://schemas.openxmlformats.org/officeDocument/2006/relationships/image" Target="../media/image138.jpeg"/><Relationship Id="rId154" Type="http://schemas.openxmlformats.org/officeDocument/2006/relationships/image" Target="../media/image154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144" Type="http://schemas.openxmlformats.org/officeDocument/2006/relationships/image" Target="../media/image144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64" Type="http://schemas.openxmlformats.org/officeDocument/2006/relationships/image" Target="../media/image64.jpeg"/><Relationship Id="rId69" Type="http://schemas.openxmlformats.org/officeDocument/2006/relationships/image" Target="../media/image69.pn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jpeg"/><Relationship Id="rId116" Type="http://schemas.openxmlformats.org/officeDocument/2006/relationships/image" Target="../media/image116.jpeg"/><Relationship Id="rId124" Type="http://schemas.openxmlformats.org/officeDocument/2006/relationships/image" Target="../media/image124.png"/><Relationship Id="rId129" Type="http://schemas.openxmlformats.org/officeDocument/2006/relationships/image" Target="../media/image129.jpeg"/><Relationship Id="rId137" Type="http://schemas.openxmlformats.org/officeDocument/2006/relationships/image" Target="../media/image137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jpe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png"/><Relationship Id="rId153" Type="http://schemas.openxmlformats.org/officeDocument/2006/relationships/image" Target="../media/image153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14" Type="http://schemas.openxmlformats.org/officeDocument/2006/relationships/image" Target="../media/image114.png"/><Relationship Id="rId119" Type="http://schemas.openxmlformats.org/officeDocument/2006/relationships/image" Target="../media/image119.jpe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51" Type="http://schemas.openxmlformats.org/officeDocument/2006/relationships/image" Target="../media/image15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jpeg"/><Relationship Id="rId146" Type="http://schemas.openxmlformats.org/officeDocument/2006/relationships/image" Target="../media/image14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3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323850</xdr:colOff>
      <xdr:row>8</xdr:row>
      <xdr:rowOff>3595</xdr:rowOff>
    </xdr:from>
    <xdr:to>
      <xdr:col>3</xdr:col>
      <xdr:colOff>971548</xdr:colOff>
      <xdr:row>10</xdr:row>
      <xdr:rowOff>337498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0800000" flipV="1">
          <a:off x="2400300" y="1594270"/>
          <a:ext cx="647698" cy="1038753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466724</xdr:colOff>
      <xdr:row>11</xdr:row>
      <xdr:rowOff>95250</xdr:rowOff>
    </xdr:from>
    <xdr:to>
      <xdr:col>3</xdr:col>
      <xdr:colOff>973411</xdr:colOff>
      <xdr:row>13</xdr:row>
      <xdr:rowOff>238125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05224" y="2743200"/>
          <a:ext cx="506687" cy="847725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428624</xdr:colOff>
      <xdr:row>14</xdr:row>
      <xdr:rowOff>108539</xdr:rowOff>
    </xdr:from>
    <xdr:to>
      <xdr:col>3</xdr:col>
      <xdr:colOff>942974</xdr:colOff>
      <xdr:row>16</xdr:row>
      <xdr:rowOff>304799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667124" y="3813764"/>
          <a:ext cx="514350" cy="90111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447674</xdr:colOff>
      <xdr:row>17</xdr:row>
      <xdr:rowOff>190498</xdr:rowOff>
    </xdr:from>
    <xdr:to>
      <xdr:col>3</xdr:col>
      <xdr:colOff>971549</xdr:colOff>
      <xdr:row>19</xdr:row>
      <xdr:rowOff>285749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686174" y="4952998"/>
          <a:ext cx="523875" cy="800101"/>
        </a:xfrm>
        <a:prstGeom prst="rect">
          <a:avLst/>
        </a:prstGeom>
      </xdr:spPr>
    </xdr:pic>
    <xdr:clientData/>
  </xdr:twoCellAnchor>
  <xdr:twoCellAnchor editAs="oneCell">
    <xdr:from>
      <xdr:col>3</xdr:col>
      <xdr:colOff>457199</xdr:colOff>
      <xdr:row>20</xdr:row>
      <xdr:rowOff>104775</xdr:rowOff>
    </xdr:from>
    <xdr:to>
      <xdr:col>3</xdr:col>
      <xdr:colOff>990598</xdr:colOff>
      <xdr:row>22</xdr:row>
      <xdr:rowOff>285749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95699" y="5924550"/>
          <a:ext cx="533399" cy="885824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447675</xdr:colOff>
      <xdr:row>23</xdr:row>
      <xdr:rowOff>95250</xdr:rowOff>
    </xdr:from>
    <xdr:to>
      <xdr:col>3</xdr:col>
      <xdr:colOff>1000124</xdr:colOff>
      <xdr:row>25</xdr:row>
      <xdr:rowOff>257174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86175" y="6972300"/>
          <a:ext cx="552449" cy="866774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428625</xdr:colOff>
      <xdr:row>26</xdr:row>
      <xdr:rowOff>95248</xdr:rowOff>
    </xdr:from>
    <xdr:to>
      <xdr:col>3</xdr:col>
      <xdr:colOff>962025</xdr:colOff>
      <xdr:row>28</xdr:row>
      <xdr:rowOff>285749</xdr:rowOff>
    </xdr:to>
    <xdr:pic>
      <xdr:nvPicPr>
        <xdr:cNvPr id="8" name="Picture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67125" y="8029573"/>
          <a:ext cx="533400" cy="895351"/>
        </a:xfrm>
        <a:prstGeom prst="rect">
          <a:avLst/>
        </a:prstGeom>
      </xdr:spPr>
    </xdr:pic>
    <xdr:clientData/>
  </xdr:twoCellAnchor>
  <xdr:twoCellAnchor editAs="oneCell">
    <xdr:from>
      <xdr:col>3</xdr:col>
      <xdr:colOff>419099</xdr:colOff>
      <xdr:row>29</xdr:row>
      <xdr:rowOff>104773</xdr:rowOff>
    </xdr:from>
    <xdr:to>
      <xdr:col>3</xdr:col>
      <xdr:colOff>971549</xdr:colOff>
      <xdr:row>31</xdr:row>
      <xdr:rowOff>257174</xdr:rowOff>
    </xdr:to>
    <xdr:pic>
      <xdr:nvPicPr>
        <xdr:cNvPr id="9" name="Picture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657599" y="9096373"/>
          <a:ext cx="552450" cy="857251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438150</xdr:colOff>
      <xdr:row>32</xdr:row>
      <xdr:rowOff>123825</xdr:rowOff>
    </xdr:from>
    <xdr:to>
      <xdr:col>3</xdr:col>
      <xdr:colOff>1000124</xdr:colOff>
      <xdr:row>34</xdr:row>
      <xdr:rowOff>266699</xdr:rowOff>
    </xdr:to>
    <xdr:pic>
      <xdr:nvPicPr>
        <xdr:cNvPr id="10" name="Picture 9">
          <a:extLst>
            <a:ext uri="{FF2B5EF4-FFF2-40B4-BE49-F238E27FC236}">
              <a16:creationId xmlns=""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76650" y="10172700"/>
          <a:ext cx="561974" cy="847724"/>
        </a:xfrm>
        <a:prstGeom prst="rect">
          <a:avLst/>
        </a:prstGeom>
      </xdr:spPr>
    </xdr:pic>
    <xdr:clientData/>
  </xdr:twoCellAnchor>
  <xdr:twoCellAnchor editAs="oneCell">
    <xdr:from>
      <xdr:col>4</xdr:col>
      <xdr:colOff>182648</xdr:colOff>
      <xdr:row>26</xdr:row>
      <xdr:rowOff>59078</xdr:rowOff>
    </xdr:from>
    <xdr:to>
      <xdr:col>4</xdr:col>
      <xdr:colOff>1009650</xdr:colOff>
      <xdr:row>28</xdr:row>
      <xdr:rowOff>276225</xdr:rowOff>
    </xdr:to>
    <xdr:pic>
      <xdr:nvPicPr>
        <xdr:cNvPr id="11" name="Picture 10">
          <a:extLst>
            <a:ext uri="{FF2B5EF4-FFF2-40B4-BE49-F238E27FC236}">
              <a16:creationId xmlns=""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363998" y="7993403"/>
          <a:ext cx="827002" cy="921997"/>
        </a:xfrm>
        <a:prstGeom prst="rect">
          <a:avLst/>
        </a:prstGeom>
      </xdr:spPr>
    </xdr:pic>
    <xdr:clientData/>
  </xdr:twoCellAnchor>
  <xdr:twoCellAnchor editAs="oneCell">
    <xdr:from>
      <xdr:col>4</xdr:col>
      <xdr:colOff>276225</xdr:colOff>
      <xdr:row>8</xdr:row>
      <xdr:rowOff>11276</xdr:rowOff>
    </xdr:from>
    <xdr:to>
      <xdr:col>4</xdr:col>
      <xdr:colOff>1104900</xdr:colOff>
      <xdr:row>11</xdr:row>
      <xdr:rowOff>5560</xdr:rowOff>
    </xdr:to>
    <xdr:pic>
      <xdr:nvPicPr>
        <xdr:cNvPr id="12" name="Picture 11">
          <a:extLst>
            <a:ext uri="{FF2B5EF4-FFF2-40B4-BE49-F238E27FC236}">
              <a16:creationId xmlns=""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457575" y="1601951"/>
          <a:ext cx="828675" cy="1051559"/>
        </a:xfrm>
        <a:prstGeom prst="rect">
          <a:avLst/>
        </a:prstGeom>
      </xdr:spPr>
    </xdr:pic>
    <xdr:clientData/>
  </xdr:twoCellAnchor>
  <xdr:twoCellAnchor editAs="oneCell">
    <xdr:from>
      <xdr:col>4</xdr:col>
      <xdr:colOff>221514</xdr:colOff>
      <xdr:row>29</xdr:row>
      <xdr:rowOff>69889</xdr:rowOff>
    </xdr:from>
    <xdr:to>
      <xdr:col>4</xdr:col>
      <xdr:colOff>1162049</xdr:colOff>
      <xdr:row>31</xdr:row>
      <xdr:rowOff>285750</xdr:rowOff>
    </xdr:to>
    <xdr:pic>
      <xdr:nvPicPr>
        <xdr:cNvPr id="13" name="Picture 12">
          <a:extLst>
            <a:ext uri="{FF2B5EF4-FFF2-40B4-BE49-F238E27FC236}">
              <a16:creationId xmlns=""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402864" y="9061489"/>
          <a:ext cx="940535" cy="920711"/>
        </a:xfrm>
        <a:prstGeom prst="rect">
          <a:avLst/>
        </a:prstGeom>
      </xdr:spPr>
    </xdr:pic>
    <xdr:clientData/>
  </xdr:twoCellAnchor>
  <xdr:twoCellAnchor editAs="oneCell">
    <xdr:from>
      <xdr:col>4</xdr:col>
      <xdr:colOff>183974</xdr:colOff>
      <xdr:row>47</xdr:row>
      <xdr:rowOff>30714</xdr:rowOff>
    </xdr:from>
    <xdr:to>
      <xdr:col>4</xdr:col>
      <xdr:colOff>1066800</xdr:colOff>
      <xdr:row>49</xdr:row>
      <xdr:rowOff>219076</xdr:rowOff>
    </xdr:to>
    <xdr:pic>
      <xdr:nvPicPr>
        <xdr:cNvPr id="14" name="Picture 13">
          <a:extLst>
            <a:ext uri="{FF2B5EF4-FFF2-40B4-BE49-F238E27FC236}">
              <a16:creationId xmlns=""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365324" y="15365964"/>
          <a:ext cx="882826" cy="893212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447676</xdr:colOff>
      <xdr:row>35</xdr:row>
      <xdr:rowOff>104775</xdr:rowOff>
    </xdr:from>
    <xdr:to>
      <xdr:col>3</xdr:col>
      <xdr:colOff>997508</xdr:colOff>
      <xdr:row>37</xdr:row>
      <xdr:rowOff>247650</xdr:rowOff>
    </xdr:to>
    <xdr:pic>
      <xdr:nvPicPr>
        <xdr:cNvPr id="15" name="Picture 14">
          <a:extLst>
            <a:ext uri="{FF2B5EF4-FFF2-40B4-BE49-F238E27FC236}">
              <a16:creationId xmlns=""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686176" y="11210925"/>
          <a:ext cx="549832" cy="847725"/>
        </a:xfrm>
        <a:prstGeom prst="rect">
          <a:avLst/>
        </a:prstGeom>
      </xdr:spPr>
    </xdr:pic>
    <xdr:clientData/>
  </xdr:twoCellAnchor>
  <xdr:twoCellAnchor editAs="oneCell">
    <xdr:from>
      <xdr:col>3</xdr:col>
      <xdr:colOff>459190</xdr:colOff>
      <xdr:row>38</xdr:row>
      <xdr:rowOff>85895</xdr:rowOff>
    </xdr:from>
    <xdr:to>
      <xdr:col>3</xdr:col>
      <xdr:colOff>995624</xdr:colOff>
      <xdr:row>40</xdr:row>
      <xdr:rowOff>313280</xdr:rowOff>
    </xdr:to>
    <xdr:pic>
      <xdr:nvPicPr>
        <xdr:cNvPr id="16" name="Picture 15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697690" y="12249320"/>
          <a:ext cx="536434" cy="932235"/>
        </a:xfrm>
        <a:prstGeom prst="rect">
          <a:avLst/>
        </a:prstGeom>
      </xdr:spPr>
    </xdr:pic>
    <xdr:clientData/>
  </xdr:twoCellAnchor>
  <xdr:twoCellAnchor editAs="oneCell">
    <xdr:from>
      <xdr:col>3</xdr:col>
      <xdr:colOff>455420</xdr:colOff>
      <xdr:row>41</xdr:row>
      <xdr:rowOff>83633</xdr:rowOff>
    </xdr:from>
    <xdr:to>
      <xdr:col>3</xdr:col>
      <xdr:colOff>975632</xdr:colOff>
      <xdr:row>43</xdr:row>
      <xdr:rowOff>277064</xdr:rowOff>
    </xdr:to>
    <xdr:pic>
      <xdr:nvPicPr>
        <xdr:cNvPr id="17" name="Picture 16">
          <a:extLst>
            <a:ext uri="{FF2B5EF4-FFF2-40B4-BE49-F238E27FC236}">
              <a16:creationId xmlns=""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693920" y="13304333"/>
          <a:ext cx="520212" cy="898281"/>
        </a:xfrm>
        <a:prstGeom prst="rect">
          <a:avLst/>
        </a:prstGeom>
      </xdr:spPr>
    </xdr:pic>
    <xdr:clientData/>
  </xdr:twoCellAnchor>
  <xdr:twoCellAnchor editAs="oneCell">
    <xdr:from>
      <xdr:col>3</xdr:col>
      <xdr:colOff>477297</xdr:colOff>
      <xdr:row>44</xdr:row>
      <xdr:rowOff>141724</xdr:rowOff>
    </xdr:from>
    <xdr:to>
      <xdr:col>3</xdr:col>
      <xdr:colOff>1003264</xdr:colOff>
      <xdr:row>46</xdr:row>
      <xdr:rowOff>303649</xdr:rowOff>
    </xdr:to>
    <xdr:pic>
      <xdr:nvPicPr>
        <xdr:cNvPr id="18" name="Picture 17">
          <a:extLst>
            <a:ext uri="{FF2B5EF4-FFF2-40B4-BE49-F238E27FC236}">
              <a16:creationId xmlns=""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715797" y="14419699"/>
          <a:ext cx="525967" cy="866775"/>
        </a:xfrm>
        <a:prstGeom prst="rect">
          <a:avLst/>
        </a:prstGeom>
      </xdr:spPr>
    </xdr:pic>
    <xdr:clientData/>
  </xdr:twoCellAnchor>
  <xdr:twoCellAnchor editAs="oneCell">
    <xdr:from>
      <xdr:col>3</xdr:col>
      <xdr:colOff>496346</xdr:colOff>
      <xdr:row>47</xdr:row>
      <xdr:rowOff>54011</xdr:rowOff>
    </xdr:from>
    <xdr:to>
      <xdr:col>3</xdr:col>
      <xdr:colOff>992797</xdr:colOff>
      <xdr:row>49</xdr:row>
      <xdr:rowOff>263561</xdr:rowOff>
    </xdr:to>
    <xdr:pic>
      <xdr:nvPicPr>
        <xdr:cNvPr id="19" name="Picture 18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734846" y="15389261"/>
          <a:ext cx="49645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477298</xdr:colOff>
      <xdr:row>50</xdr:row>
      <xdr:rowOff>41555</xdr:rowOff>
    </xdr:from>
    <xdr:to>
      <xdr:col>3</xdr:col>
      <xdr:colOff>985158</xdr:colOff>
      <xdr:row>52</xdr:row>
      <xdr:rowOff>264398</xdr:rowOff>
    </xdr:to>
    <xdr:pic>
      <xdr:nvPicPr>
        <xdr:cNvPr id="20" name="Picture 19">
          <a:extLst>
            <a:ext uri="{FF2B5EF4-FFF2-40B4-BE49-F238E27FC236}">
              <a16:creationId xmlns=""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715798" y="16434080"/>
          <a:ext cx="507860" cy="927693"/>
        </a:xfrm>
        <a:prstGeom prst="rect">
          <a:avLst/>
        </a:prstGeom>
      </xdr:spPr>
    </xdr:pic>
    <xdr:clientData/>
  </xdr:twoCellAnchor>
  <xdr:twoCellAnchor editAs="oneCell">
    <xdr:from>
      <xdr:col>3</xdr:col>
      <xdr:colOff>429673</xdr:colOff>
      <xdr:row>53</xdr:row>
      <xdr:rowOff>77667</xdr:rowOff>
    </xdr:from>
    <xdr:to>
      <xdr:col>3</xdr:col>
      <xdr:colOff>957524</xdr:colOff>
      <xdr:row>55</xdr:row>
      <xdr:rowOff>289101</xdr:rowOff>
    </xdr:to>
    <xdr:pic>
      <xdr:nvPicPr>
        <xdr:cNvPr id="21" name="Picture 20">
          <a:extLst>
            <a:ext uri="{FF2B5EF4-FFF2-40B4-BE49-F238E27FC236}">
              <a16:creationId xmlns=""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68173" y="17527467"/>
          <a:ext cx="527851" cy="916284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409575</xdr:colOff>
      <xdr:row>56</xdr:row>
      <xdr:rowOff>58095</xdr:rowOff>
    </xdr:from>
    <xdr:to>
      <xdr:col>3</xdr:col>
      <xdr:colOff>976574</xdr:colOff>
      <xdr:row>58</xdr:row>
      <xdr:rowOff>284287</xdr:rowOff>
    </xdr:to>
    <xdr:pic>
      <xdr:nvPicPr>
        <xdr:cNvPr id="22" name="Picture 21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48075" y="18565170"/>
          <a:ext cx="566999" cy="931042"/>
        </a:xfrm>
        <a:prstGeom prst="rect">
          <a:avLst/>
        </a:prstGeom>
      </xdr:spPr>
    </xdr:pic>
    <xdr:clientData/>
  </xdr:twoCellAnchor>
  <xdr:twoCellAnchor editAs="oneCell">
    <xdr:from>
      <xdr:col>4</xdr:col>
      <xdr:colOff>206849</xdr:colOff>
      <xdr:row>56</xdr:row>
      <xdr:rowOff>62452</xdr:rowOff>
    </xdr:from>
    <xdr:to>
      <xdr:col>4</xdr:col>
      <xdr:colOff>1133475</xdr:colOff>
      <xdr:row>58</xdr:row>
      <xdr:rowOff>247650</xdr:rowOff>
    </xdr:to>
    <xdr:pic>
      <xdr:nvPicPr>
        <xdr:cNvPr id="31" name="Picture 30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388199" y="18569527"/>
          <a:ext cx="926626" cy="890048"/>
        </a:xfrm>
        <a:prstGeom prst="rect">
          <a:avLst/>
        </a:prstGeom>
      </xdr:spPr>
    </xdr:pic>
    <xdr:clientData/>
  </xdr:twoCellAnchor>
  <xdr:twoCellAnchor editAs="oneCell">
    <xdr:from>
      <xdr:col>4</xdr:col>
      <xdr:colOff>215330</xdr:colOff>
      <xdr:row>38</xdr:row>
      <xdr:rowOff>40545</xdr:rowOff>
    </xdr:from>
    <xdr:to>
      <xdr:col>4</xdr:col>
      <xdr:colOff>1219199</xdr:colOff>
      <xdr:row>40</xdr:row>
      <xdr:rowOff>295275</xdr:rowOff>
    </xdr:to>
    <xdr:pic>
      <xdr:nvPicPr>
        <xdr:cNvPr id="32" name="Picture 31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396680" y="12203970"/>
          <a:ext cx="1003869" cy="95958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165123</xdr:colOff>
      <xdr:row>35</xdr:row>
      <xdr:rowOff>38718</xdr:rowOff>
    </xdr:from>
    <xdr:to>
      <xdr:col>4</xdr:col>
      <xdr:colOff>1133475</xdr:colOff>
      <xdr:row>37</xdr:row>
      <xdr:rowOff>314325</xdr:rowOff>
    </xdr:to>
    <xdr:pic>
      <xdr:nvPicPr>
        <xdr:cNvPr id="33" name="Picture 32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346473" y="11144868"/>
          <a:ext cx="968352" cy="980457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200026</xdr:colOff>
      <xdr:row>17</xdr:row>
      <xdr:rowOff>47625</xdr:rowOff>
    </xdr:from>
    <xdr:to>
      <xdr:col>4</xdr:col>
      <xdr:colOff>1076630</xdr:colOff>
      <xdr:row>19</xdr:row>
      <xdr:rowOff>300922</xdr:rowOff>
    </xdr:to>
    <xdr:pic>
      <xdr:nvPicPr>
        <xdr:cNvPr id="34" name="Picture 33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381376" y="4810125"/>
          <a:ext cx="876604" cy="958147"/>
        </a:xfrm>
        <a:prstGeom prst="rect">
          <a:avLst/>
        </a:prstGeom>
      </xdr:spPr>
    </xdr:pic>
    <xdr:clientData/>
  </xdr:twoCellAnchor>
  <xdr:twoCellAnchor editAs="oneCell">
    <xdr:from>
      <xdr:col>4</xdr:col>
      <xdr:colOff>276225</xdr:colOff>
      <xdr:row>11</xdr:row>
      <xdr:rowOff>64477</xdr:rowOff>
    </xdr:from>
    <xdr:to>
      <xdr:col>4</xdr:col>
      <xdr:colOff>981074</xdr:colOff>
      <xdr:row>13</xdr:row>
      <xdr:rowOff>302258</xdr:rowOff>
    </xdr:to>
    <xdr:pic>
      <xdr:nvPicPr>
        <xdr:cNvPr id="35" name="Picture 34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457575" y="2712427"/>
          <a:ext cx="704849" cy="942631"/>
        </a:xfrm>
        <a:prstGeom prst="rect">
          <a:avLst/>
        </a:prstGeom>
      </xdr:spPr>
    </xdr:pic>
    <xdr:clientData/>
  </xdr:twoCellAnchor>
  <xdr:twoCellAnchor editAs="oneCell">
    <xdr:from>
      <xdr:col>4</xdr:col>
      <xdr:colOff>223005</xdr:colOff>
      <xdr:row>23</xdr:row>
      <xdr:rowOff>96397</xdr:rowOff>
    </xdr:from>
    <xdr:to>
      <xdr:col>4</xdr:col>
      <xdr:colOff>962024</xdr:colOff>
      <xdr:row>25</xdr:row>
      <xdr:rowOff>266700</xdr:rowOff>
    </xdr:to>
    <xdr:pic>
      <xdr:nvPicPr>
        <xdr:cNvPr id="36" name="Picture 35">
          <a:extLst>
            <a:ext uri="{FF2B5EF4-FFF2-40B4-BE49-F238E27FC236}">
              <a16:creationId xmlns=""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404355" y="6973447"/>
          <a:ext cx="739019" cy="875153"/>
        </a:xfrm>
        <a:prstGeom prst="rect">
          <a:avLst/>
        </a:prstGeom>
      </xdr:spPr>
    </xdr:pic>
    <xdr:clientData/>
  </xdr:twoCellAnchor>
  <xdr:twoCellAnchor editAs="oneCell">
    <xdr:from>
      <xdr:col>4</xdr:col>
      <xdr:colOff>245961</xdr:colOff>
      <xdr:row>44</xdr:row>
      <xdr:rowOff>36076</xdr:rowOff>
    </xdr:from>
    <xdr:to>
      <xdr:col>4</xdr:col>
      <xdr:colOff>1057274</xdr:colOff>
      <xdr:row>46</xdr:row>
      <xdr:rowOff>304800</xdr:rowOff>
    </xdr:to>
    <xdr:pic>
      <xdr:nvPicPr>
        <xdr:cNvPr id="37" name="Picture 36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427311" y="14314051"/>
          <a:ext cx="811313" cy="973574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238126</xdr:colOff>
      <xdr:row>20</xdr:row>
      <xdr:rowOff>92869</xdr:rowOff>
    </xdr:from>
    <xdr:to>
      <xdr:col>4</xdr:col>
      <xdr:colOff>876300</xdr:colOff>
      <xdr:row>22</xdr:row>
      <xdr:rowOff>336418</xdr:rowOff>
    </xdr:to>
    <xdr:pic>
      <xdr:nvPicPr>
        <xdr:cNvPr id="38" name="Picture 37">
          <a:extLst>
            <a:ext uri="{FF2B5EF4-FFF2-40B4-BE49-F238E27FC236}">
              <a16:creationId xmlns=""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419476" y="5912644"/>
          <a:ext cx="638174" cy="948399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238125</xdr:colOff>
      <xdr:row>14</xdr:row>
      <xdr:rowOff>66513</xdr:rowOff>
    </xdr:from>
    <xdr:to>
      <xdr:col>4</xdr:col>
      <xdr:colOff>971550</xdr:colOff>
      <xdr:row>16</xdr:row>
      <xdr:rowOff>309267</xdr:rowOff>
    </xdr:to>
    <xdr:pic>
      <xdr:nvPicPr>
        <xdr:cNvPr id="39" name="Picture 38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9475" y="3771738"/>
          <a:ext cx="733425" cy="947604"/>
        </a:xfrm>
        <a:prstGeom prst="rect">
          <a:avLst/>
        </a:prstGeom>
      </xdr:spPr>
    </xdr:pic>
    <xdr:clientData/>
  </xdr:twoCellAnchor>
  <xdr:twoCellAnchor editAs="oneCell">
    <xdr:from>
      <xdr:col>4</xdr:col>
      <xdr:colOff>174440</xdr:colOff>
      <xdr:row>32</xdr:row>
      <xdr:rowOff>70588</xdr:rowOff>
    </xdr:from>
    <xdr:to>
      <xdr:col>4</xdr:col>
      <xdr:colOff>1142999</xdr:colOff>
      <xdr:row>34</xdr:row>
      <xdr:rowOff>314325</xdr:rowOff>
    </xdr:to>
    <xdr:pic>
      <xdr:nvPicPr>
        <xdr:cNvPr id="40" name="Picture 39">
          <a:extLst>
            <a:ext uri="{FF2B5EF4-FFF2-40B4-BE49-F238E27FC236}">
              <a16:creationId xmlns=""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355790" y="10119463"/>
          <a:ext cx="968559" cy="948587"/>
        </a:xfrm>
        <a:prstGeom prst="rect">
          <a:avLst/>
        </a:prstGeom>
      </xdr:spPr>
    </xdr:pic>
    <xdr:clientData/>
  </xdr:twoCellAnchor>
  <xdr:twoCellAnchor editAs="oneCell">
    <xdr:from>
      <xdr:col>4</xdr:col>
      <xdr:colOff>244452</xdr:colOff>
      <xdr:row>53</xdr:row>
      <xdr:rowOff>50288</xdr:rowOff>
    </xdr:from>
    <xdr:to>
      <xdr:col>4</xdr:col>
      <xdr:colOff>1019175</xdr:colOff>
      <xdr:row>55</xdr:row>
      <xdr:rowOff>247649</xdr:rowOff>
    </xdr:to>
    <xdr:pic>
      <xdr:nvPicPr>
        <xdr:cNvPr id="41" name="Picture 40">
          <a:extLst>
            <a:ext uri="{FF2B5EF4-FFF2-40B4-BE49-F238E27FC236}">
              <a16:creationId xmlns=""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425802" y="17500088"/>
          <a:ext cx="774723" cy="902211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247650</xdr:colOff>
      <xdr:row>49</xdr:row>
      <xdr:rowOff>339863</xdr:rowOff>
    </xdr:from>
    <xdr:to>
      <xdr:col>4</xdr:col>
      <xdr:colOff>1038225</xdr:colOff>
      <xdr:row>52</xdr:row>
      <xdr:rowOff>305066</xdr:rowOff>
    </xdr:to>
    <xdr:pic>
      <xdr:nvPicPr>
        <xdr:cNvPr id="42" name="Picture 41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429000" y="16379963"/>
          <a:ext cx="790575" cy="1022478"/>
        </a:xfrm>
        <a:prstGeom prst="rect">
          <a:avLst/>
        </a:prstGeom>
      </xdr:spPr>
    </xdr:pic>
    <xdr:clientData/>
  </xdr:twoCellAnchor>
  <xdr:twoCellAnchor editAs="oneCell">
    <xdr:from>
      <xdr:col>4</xdr:col>
      <xdr:colOff>241791</xdr:colOff>
      <xdr:row>41</xdr:row>
      <xdr:rowOff>61266</xdr:rowOff>
    </xdr:from>
    <xdr:to>
      <xdr:col>4</xdr:col>
      <xdr:colOff>1095374</xdr:colOff>
      <xdr:row>43</xdr:row>
      <xdr:rowOff>314325</xdr:rowOff>
    </xdr:to>
    <xdr:pic>
      <xdr:nvPicPr>
        <xdr:cNvPr id="43" name="Picture 42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23141" y="13281966"/>
          <a:ext cx="853583" cy="957909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419102</xdr:colOff>
      <xdr:row>60</xdr:row>
      <xdr:rowOff>118113</xdr:rowOff>
    </xdr:from>
    <xdr:to>
      <xdr:col>3</xdr:col>
      <xdr:colOff>990600</xdr:colOff>
      <xdr:row>62</xdr:row>
      <xdr:rowOff>266700</xdr:rowOff>
    </xdr:to>
    <xdr:pic>
      <xdr:nvPicPr>
        <xdr:cNvPr id="44" name="Picture 17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2" y="20034888"/>
          <a:ext cx="571498" cy="8534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401651</xdr:colOff>
      <xdr:row>75</xdr:row>
      <xdr:rowOff>133350</xdr:rowOff>
    </xdr:from>
    <xdr:to>
      <xdr:col>3</xdr:col>
      <xdr:colOff>1002733</xdr:colOff>
      <xdr:row>77</xdr:row>
      <xdr:rowOff>276225</xdr:rowOff>
    </xdr:to>
    <xdr:pic>
      <xdr:nvPicPr>
        <xdr:cNvPr id="45" name="Picture 12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40151" y="25336500"/>
          <a:ext cx="601082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438153</xdr:colOff>
      <xdr:row>78</xdr:row>
      <xdr:rowOff>133350</xdr:rowOff>
    </xdr:from>
    <xdr:to>
      <xdr:col>3</xdr:col>
      <xdr:colOff>990601</xdr:colOff>
      <xdr:row>80</xdr:row>
      <xdr:rowOff>200025</xdr:rowOff>
    </xdr:to>
    <xdr:pic>
      <xdr:nvPicPr>
        <xdr:cNvPr id="46" name="Picture 45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6653" y="26393775"/>
          <a:ext cx="552448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3</xdr:col>
      <xdr:colOff>438151</xdr:colOff>
      <xdr:row>81</xdr:row>
      <xdr:rowOff>138122</xdr:rowOff>
    </xdr:from>
    <xdr:to>
      <xdr:col>3</xdr:col>
      <xdr:colOff>1009650</xdr:colOff>
      <xdr:row>83</xdr:row>
      <xdr:rowOff>209549</xdr:rowOff>
    </xdr:to>
    <xdr:pic>
      <xdr:nvPicPr>
        <xdr:cNvPr id="47" name="Picture 14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6651" y="27455822"/>
          <a:ext cx="571499" cy="7762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438151</xdr:colOff>
      <xdr:row>84</xdr:row>
      <xdr:rowOff>61778</xdr:rowOff>
    </xdr:from>
    <xdr:to>
      <xdr:col>3</xdr:col>
      <xdr:colOff>1047750</xdr:colOff>
      <xdr:row>86</xdr:row>
      <xdr:rowOff>245200</xdr:rowOff>
    </xdr:to>
    <xdr:pic>
      <xdr:nvPicPr>
        <xdr:cNvPr id="48" name="Picture 10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6651" y="28436753"/>
          <a:ext cx="609599" cy="8882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409577</xdr:colOff>
      <xdr:row>66</xdr:row>
      <xdr:rowOff>93216</xdr:rowOff>
    </xdr:from>
    <xdr:to>
      <xdr:col>3</xdr:col>
      <xdr:colOff>962025</xdr:colOff>
      <xdr:row>68</xdr:row>
      <xdr:rowOff>276225</xdr:rowOff>
    </xdr:to>
    <xdr:pic>
      <xdr:nvPicPr>
        <xdr:cNvPr id="49" name="Picture 15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48077" y="22124541"/>
          <a:ext cx="552448" cy="8878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438152</xdr:colOff>
      <xdr:row>63</xdr:row>
      <xdr:rowOff>95250</xdr:rowOff>
    </xdr:from>
    <xdr:to>
      <xdr:col>3</xdr:col>
      <xdr:colOff>1030647</xdr:colOff>
      <xdr:row>65</xdr:row>
      <xdr:rowOff>238125</xdr:rowOff>
    </xdr:to>
    <xdr:pic>
      <xdr:nvPicPr>
        <xdr:cNvPr id="50" name="Picture 16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6652" y="21069300"/>
          <a:ext cx="59249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419103</xdr:colOff>
      <xdr:row>72</xdr:row>
      <xdr:rowOff>95249</xdr:rowOff>
    </xdr:from>
    <xdr:ext cx="619122" cy="885825"/>
    <xdr:pic>
      <xdr:nvPicPr>
        <xdr:cNvPr id="51" name="Picture 9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3" y="24241124"/>
          <a:ext cx="619122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3</xdr:col>
      <xdr:colOff>390527</xdr:colOff>
      <xdr:row>69</xdr:row>
      <xdr:rowOff>95249</xdr:rowOff>
    </xdr:from>
    <xdr:to>
      <xdr:col>3</xdr:col>
      <xdr:colOff>1009650</xdr:colOff>
      <xdr:row>71</xdr:row>
      <xdr:rowOff>268788</xdr:rowOff>
    </xdr:to>
    <xdr:pic>
      <xdr:nvPicPr>
        <xdr:cNvPr id="52" name="Picture 51">
          <a:extLst>
            <a:ext uri="{FF2B5EF4-FFF2-40B4-BE49-F238E27FC236}">
              <a16:creationId xmlns=""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9027" y="23183849"/>
          <a:ext cx="619123" cy="878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60</xdr:row>
      <xdr:rowOff>266700</xdr:rowOff>
    </xdr:from>
    <xdr:to>
      <xdr:col>4</xdr:col>
      <xdr:colOff>1217011</xdr:colOff>
      <xdr:row>61</xdr:row>
      <xdr:rowOff>114300</xdr:rowOff>
    </xdr:to>
    <xdr:pic>
      <xdr:nvPicPr>
        <xdr:cNvPr id="62" name="Picture 61">
          <a:extLst>
            <a:ext uri="{FF2B5EF4-FFF2-40B4-BE49-F238E27FC236}">
              <a16:creationId xmlns=""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76600" y="20183475"/>
          <a:ext cx="1121761" cy="2000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</xdr:colOff>
      <xdr:row>63</xdr:row>
      <xdr:rowOff>323850</xdr:rowOff>
    </xdr:from>
    <xdr:to>
      <xdr:col>4</xdr:col>
      <xdr:colOff>1232328</xdr:colOff>
      <xdr:row>64</xdr:row>
      <xdr:rowOff>180975</xdr:rowOff>
    </xdr:to>
    <xdr:pic>
      <xdr:nvPicPr>
        <xdr:cNvPr id="63" name="Picture 62">
          <a:extLst>
            <a:ext uri="{FF2B5EF4-FFF2-40B4-BE49-F238E27FC236}">
              <a16:creationId xmlns=""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38499" y="21297900"/>
          <a:ext cx="1175179" cy="20955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66</xdr:row>
      <xdr:rowOff>276225</xdr:rowOff>
    </xdr:from>
    <xdr:to>
      <xdr:col>4</xdr:col>
      <xdr:colOff>1266825</xdr:colOff>
      <xdr:row>67</xdr:row>
      <xdr:rowOff>131009</xdr:rowOff>
    </xdr:to>
    <xdr:pic>
      <xdr:nvPicPr>
        <xdr:cNvPr id="64" name="Picture 63">
          <a:extLst>
            <a:ext uri="{FF2B5EF4-FFF2-40B4-BE49-F238E27FC236}">
              <a16:creationId xmlns=""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86125" y="22307550"/>
          <a:ext cx="1162050" cy="207209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69</xdr:row>
      <xdr:rowOff>333375</xdr:rowOff>
    </xdr:from>
    <xdr:to>
      <xdr:col>4</xdr:col>
      <xdr:colOff>1241854</xdr:colOff>
      <xdr:row>70</xdr:row>
      <xdr:rowOff>190500</xdr:rowOff>
    </xdr:to>
    <xdr:pic>
      <xdr:nvPicPr>
        <xdr:cNvPr id="65" name="Picture 64">
          <a:extLst>
            <a:ext uri="{FF2B5EF4-FFF2-40B4-BE49-F238E27FC236}">
              <a16:creationId xmlns=""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48025" y="23421975"/>
          <a:ext cx="1175179" cy="20955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72</xdr:row>
      <xdr:rowOff>323850</xdr:rowOff>
    </xdr:from>
    <xdr:to>
      <xdr:col>4</xdr:col>
      <xdr:colOff>1270428</xdr:colOff>
      <xdr:row>73</xdr:row>
      <xdr:rowOff>180975</xdr:rowOff>
    </xdr:to>
    <xdr:pic>
      <xdr:nvPicPr>
        <xdr:cNvPr id="66" name="Picture 65">
          <a:extLst>
            <a:ext uri="{FF2B5EF4-FFF2-40B4-BE49-F238E27FC236}">
              <a16:creationId xmlns=""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76600" y="24469725"/>
          <a:ext cx="1175178" cy="20955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76</xdr:row>
      <xdr:rowOff>28575</xdr:rowOff>
    </xdr:from>
    <xdr:to>
      <xdr:col>4</xdr:col>
      <xdr:colOff>1285746</xdr:colOff>
      <xdr:row>76</xdr:row>
      <xdr:rowOff>247650</xdr:rowOff>
    </xdr:to>
    <xdr:pic>
      <xdr:nvPicPr>
        <xdr:cNvPr id="67" name="Picture 66">
          <a:extLst>
            <a:ext uri="{FF2B5EF4-FFF2-40B4-BE49-F238E27FC236}">
              <a16:creationId xmlns=""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38500" y="25584150"/>
          <a:ext cx="1228596" cy="21907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78</xdr:row>
      <xdr:rowOff>333375</xdr:rowOff>
    </xdr:from>
    <xdr:to>
      <xdr:col>4</xdr:col>
      <xdr:colOff>1226535</xdr:colOff>
      <xdr:row>79</xdr:row>
      <xdr:rowOff>180975</xdr:rowOff>
    </xdr:to>
    <xdr:pic>
      <xdr:nvPicPr>
        <xdr:cNvPr id="68" name="Picture 67">
          <a:extLst>
            <a:ext uri="{FF2B5EF4-FFF2-40B4-BE49-F238E27FC236}">
              <a16:creationId xmlns=""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86125" y="26593800"/>
          <a:ext cx="1121760" cy="20002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82</xdr:row>
      <xdr:rowOff>38100</xdr:rowOff>
    </xdr:from>
    <xdr:to>
      <xdr:col>4</xdr:col>
      <xdr:colOff>1257300</xdr:colOff>
      <xdr:row>82</xdr:row>
      <xdr:rowOff>250404</xdr:rowOff>
    </xdr:to>
    <xdr:pic>
      <xdr:nvPicPr>
        <xdr:cNvPr id="69" name="Picture 68">
          <a:extLst>
            <a:ext uri="{FF2B5EF4-FFF2-40B4-BE49-F238E27FC236}">
              <a16:creationId xmlns=""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48025" y="27708225"/>
          <a:ext cx="1190625" cy="212304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84</xdr:row>
      <xdr:rowOff>333375</xdr:rowOff>
    </xdr:from>
    <xdr:to>
      <xdr:col>4</xdr:col>
      <xdr:colOff>1279953</xdr:colOff>
      <xdr:row>85</xdr:row>
      <xdr:rowOff>190500</xdr:rowOff>
    </xdr:to>
    <xdr:pic>
      <xdr:nvPicPr>
        <xdr:cNvPr id="70" name="Picture 69">
          <a:extLst>
            <a:ext uri="{FF2B5EF4-FFF2-40B4-BE49-F238E27FC236}">
              <a16:creationId xmlns=""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86125" y="28708350"/>
          <a:ext cx="1175178" cy="20955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88</xdr:row>
      <xdr:rowOff>38100</xdr:rowOff>
    </xdr:from>
    <xdr:to>
      <xdr:col>4</xdr:col>
      <xdr:colOff>1247775</xdr:colOff>
      <xdr:row>88</xdr:row>
      <xdr:rowOff>248706</xdr:rowOff>
    </xdr:to>
    <xdr:pic>
      <xdr:nvPicPr>
        <xdr:cNvPr id="71" name="Picture 70">
          <a:extLst>
            <a:ext uri="{FF2B5EF4-FFF2-40B4-BE49-F238E27FC236}">
              <a16:creationId xmlns=""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48025" y="29822775"/>
          <a:ext cx="1181100" cy="210606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90</xdr:row>
      <xdr:rowOff>342900</xdr:rowOff>
    </xdr:from>
    <xdr:to>
      <xdr:col>4</xdr:col>
      <xdr:colOff>1289478</xdr:colOff>
      <xdr:row>91</xdr:row>
      <xdr:rowOff>200025</xdr:rowOff>
    </xdr:to>
    <xdr:pic>
      <xdr:nvPicPr>
        <xdr:cNvPr id="72" name="Picture 71">
          <a:extLst>
            <a:ext uri="{FF2B5EF4-FFF2-40B4-BE49-F238E27FC236}">
              <a16:creationId xmlns=""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95650" y="30832425"/>
          <a:ext cx="1175178" cy="20955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94</xdr:row>
      <xdr:rowOff>47625</xdr:rowOff>
    </xdr:from>
    <xdr:to>
      <xdr:col>4</xdr:col>
      <xdr:colOff>1251378</xdr:colOff>
      <xdr:row>94</xdr:row>
      <xdr:rowOff>257175</xdr:rowOff>
    </xdr:to>
    <xdr:pic>
      <xdr:nvPicPr>
        <xdr:cNvPr id="73" name="Picture 72">
          <a:extLst>
            <a:ext uri="{FF2B5EF4-FFF2-40B4-BE49-F238E27FC236}">
              <a16:creationId xmlns=""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57550" y="31946850"/>
          <a:ext cx="1175178" cy="20955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97</xdr:row>
      <xdr:rowOff>76200</xdr:rowOff>
    </xdr:from>
    <xdr:to>
      <xdr:col>4</xdr:col>
      <xdr:colOff>1238250</xdr:colOff>
      <xdr:row>97</xdr:row>
      <xdr:rowOff>274917</xdr:rowOff>
    </xdr:to>
    <xdr:pic>
      <xdr:nvPicPr>
        <xdr:cNvPr id="57" name="Picture 56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305175" y="33032700"/>
          <a:ext cx="1114425" cy="198717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100</xdr:row>
      <xdr:rowOff>28575</xdr:rowOff>
    </xdr:from>
    <xdr:to>
      <xdr:col>4</xdr:col>
      <xdr:colOff>1228725</xdr:colOff>
      <xdr:row>100</xdr:row>
      <xdr:rowOff>217101</xdr:rowOff>
    </xdr:to>
    <xdr:pic>
      <xdr:nvPicPr>
        <xdr:cNvPr id="58" name="Picture 57">
          <a:extLst>
            <a:ext uri="{FF2B5EF4-FFF2-40B4-BE49-F238E27FC236}">
              <a16:creationId xmlns=""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352800" y="34042350"/>
          <a:ext cx="1057275" cy="188526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103</xdr:row>
      <xdr:rowOff>85725</xdr:rowOff>
    </xdr:from>
    <xdr:to>
      <xdr:col>4</xdr:col>
      <xdr:colOff>1257300</xdr:colOff>
      <xdr:row>103</xdr:row>
      <xdr:rowOff>286140</xdr:rowOff>
    </xdr:to>
    <xdr:pic>
      <xdr:nvPicPr>
        <xdr:cNvPr id="59" name="Picture 58">
          <a:extLst>
            <a:ext uri="{FF2B5EF4-FFF2-40B4-BE49-F238E27FC236}">
              <a16:creationId xmlns=""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314700" y="35156775"/>
          <a:ext cx="1123950" cy="200415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428625</xdr:colOff>
      <xdr:row>87</xdr:row>
      <xdr:rowOff>152400</xdr:rowOff>
    </xdr:from>
    <xdr:to>
      <xdr:col>3</xdr:col>
      <xdr:colOff>1058332</xdr:colOff>
      <xdr:row>89</xdr:row>
      <xdr:rowOff>257175</xdr:rowOff>
    </xdr:to>
    <xdr:pic>
      <xdr:nvPicPr>
        <xdr:cNvPr id="60" name="Picture 59">
          <a:extLst>
            <a:ext uri="{FF2B5EF4-FFF2-40B4-BE49-F238E27FC236}">
              <a16:creationId xmlns=""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667125" y="29584650"/>
          <a:ext cx="629707" cy="809625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447675</xdr:colOff>
      <xdr:row>96</xdr:row>
      <xdr:rowOff>123447</xdr:rowOff>
    </xdr:from>
    <xdr:to>
      <xdr:col>3</xdr:col>
      <xdr:colOff>1104899</xdr:colOff>
      <xdr:row>98</xdr:row>
      <xdr:rowOff>294895</xdr:rowOff>
    </xdr:to>
    <xdr:pic>
      <xdr:nvPicPr>
        <xdr:cNvPr id="61" name="Picture 17">
          <a:extLst>
            <a:ext uri="{FF2B5EF4-FFF2-40B4-BE49-F238E27FC236}">
              <a16:creationId xmlns=""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6175" y="32727522"/>
          <a:ext cx="657224" cy="876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466725</xdr:colOff>
      <xdr:row>108</xdr:row>
      <xdr:rowOff>199644</xdr:rowOff>
    </xdr:from>
    <xdr:to>
      <xdr:col>4</xdr:col>
      <xdr:colOff>9525</xdr:colOff>
      <xdr:row>110</xdr:row>
      <xdr:rowOff>247269</xdr:rowOff>
    </xdr:to>
    <xdr:pic>
      <xdr:nvPicPr>
        <xdr:cNvPr id="74" name="Picture 73">
          <a:extLst>
            <a:ext uri="{FF2B5EF4-FFF2-40B4-BE49-F238E27FC236}">
              <a16:creationId xmlns=""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705225" y="37032819"/>
          <a:ext cx="64770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409575</xdr:colOff>
      <xdr:row>93</xdr:row>
      <xdr:rowOff>66295</xdr:rowOff>
    </xdr:from>
    <xdr:to>
      <xdr:col>3</xdr:col>
      <xdr:colOff>1104899</xdr:colOff>
      <xdr:row>95</xdr:row>
      <xdr:rowOff>199645</xdr:rowOff>
    </xdr:to>
    <xdr:pic>
      <xdr:nvPicPr>
        <xdr:cNvPr id="75" name="Picture 74">
          <a:extLst>
            <a:ext uri="{FF2B5EF4-FFF2-40B4-BE49-F238E27FC236}">
              <a16:creationId xmlns=""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648075" y="31613095"/>
          <a:ext cx="69532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90</xdr:row>
      <xdr:rowOff>57150</xdr:rowOff>
    </xdr:from>
    <xdr:to>
      <xdr:col>3</xdr:col>
      <xdr:colOff>1085850</xdr:colOff>
      <xdr:row>92</xdr:row>
      <xdr:rowOff>247269</xdr:rowOff>
    </xdr:to>
    <xdr:pic>
      <xdr:nvPicPr>
        <xdr:cNvPr id="76" name="Picture 75">
          <a:extLst>
            <a:ext uri="{FF2B5EF4-FFF2-40B4-BE49-F238E27FC236}">
              <a16:creationId xmlns=""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619500" y="30546675"/>
          <a:ext cx="704850" cy="894969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428624</xdr:colOff>
      <xdr:row>99</xdr:row>
      <xdr:rowOff>132969</xdr:rowOff>
    </xdr:from>
    <xdr:to>
      <xdr:col>3</xdr:col>
      <xdr:colOff>1104899</xdr:colOff>
      <xdr:row>101</xdr:row>
      <xdr:rowOff>256794</xdr:rowOff>
    </xdr:to>
    <xdr:pic>
      <xdr:nvPicPr>
        <xdr:cNvPr id="77" name="Picture 76">
          <a:extLst>
            <a:ext uri="{FF2B5EF4-FFF2-40B4-BE49-F238E27FC236}">
              <a16:creationId xmlns=""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667124" y="33794319"/>
          <a:ext cx="676275" cy="828675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447674</xdr:colOff>
      <xdr:row>102</xdr:row>
      <xdr:rowOff>142495</xdr:rowOff>
    </xdr:from>
    <xdr:to>
      <xdr:col>4</xdr:col>
      <xdr:colOff>1118</xdr:colOff>
      <xdr:row>104</xdr:row>
      <xdr:rowOff>256794</xdr:rowOff>
    </xdr:to>
    <xdr:pic>
      <xdr:nvPicPr>
        <xdr:cNvPr id="78" name="Picture 77">
          <a:extLst>
            <a:ext uri="{FF2B5EF4-FFF2-40B4-BE49-F238E27FC236}">
              <a16:creationId xmlns=""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686174" y="34861120"/>
          <a:ext cx="658344" cy="819149"/>
        </a:xfrm>
        <a:prstGeom prst="rect">
          <a:avLst/>
        </a:prstGeom>
      </xdr:spPr>
    </xdr:pic>
    <xdr:clientData/>
  </xdr:twoCellAnchor>
  <xdr:twoCellAnchor editAs="oneCell">
    <xdr:from>
      <xdr:col>3</xdr:col>
      <xdr:colOff>485774</xdr:colOff>
      <xdr:row>105</xdr:row>
      <xdr:rowOff>132970</xdr:rowOff>
    </xdr:from>
    <xdr:to>
      <xdr:col>4</xdr:col>
      <xdr:colOff>15598</xdr:colOff>
      <xdr:row>107</xdr:row>
      <xdr:rowOff>209170</xdr:rowOff>
    </xdr:to>
    <xdr:pic>
      <xdr:nvPicPr>
        <xdr:cNvPr id="79" name="Picture 78">
          <a:extLst>
            <a:ext uri="{FF2B5EF4-FFF2-40B4-BE49-F238E27FC236}">
              <a16:creationId xmlns=""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724274" y="35908870"/>
          <a:ext cx="634724" cy="78105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38100</xdr:rowOff>
    </xdr:from>
    <xdr:to>
      <xdr:col>4</xdr:col>
      <xdr:colOff>1238250</xdr:colOff>
      <xdr:row>106</xdr:row>
      <xdr:rowOff>238515</xdr:rowOff>
    </xdr:to>
    <xdr:pic>
      <xdr:nvPicPr>
        <xdr:cNvPr id="80" name="Picture 79">
          <a:extLst>
            <a:ext uri="{FF2B5EF4-FFF2-40B4-BE49-F238E27FC236}">
              <a16:creationId xmlns=""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95650" y="36166425"/>
          <a:ext cx="1123950" cy="20041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109</xdr:row>
      <xdr:rowOff>76200</xdr:rowOff>
    </xdr:from>
    <xdr:to>
      <xdr:col>4</xdr:col>
      <xdr:colOff>1266825</xdr:colOff>
      <xdr:row>109</xdr:row>
      <xdr:rowOff>285107</xdr:rowOff>
    </xdr:to>
    <xdr:pic>
      <xdr:nvPicPr>
        <xdr:cNvPr id="81" name="Picture 80">
          <a:extLst>
            <a:ext uri="{FF2B5EF4-FFF2-40B4-BE49-F238E27FC236}">
              <a16:creationId xmlns=""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76600" y="37261800"/>
          <a:ext cx="1171575" cy="208907"/>
        </a:xfrm>
        <a:prstGeom prst="rect">
          <a:avLst/>
        </a:prstGeom>
      </xdr:spPr>
    </xdr:pic>
    <xdr:clientData/>
  </xdr:twoCellAnchor>
  <xdr:twoCellAnchor>
    <xdr:from>
      <xdr:col>3</xdr:col>
      <xdr:colOff>476250</xdr:colOff>
      <xdr:row>112</xdr:row>
      <xdr:rowOff>98820</xdr:rowOff>
    </xdr:from>
    <xdr:to>
      <xdr:col>3</xdr:col>
      <xdr:colOff>1154547</xdr:colOff>
      <xdr:row>114</xdr:row>
      <xdr:rowOff>285750</xdr:rowOff>
    </xdr:to>
    <xdr:pic>
      <xdr:nvPicPr>
        <xdr:cNvPr id="82" name="Picture 22">
          <a:extLst>
            <a:ext uri="{FF2B5EF4-FFF2-40B4-BE49-F238E27FC236}">
              <a16:creationId xmlns=""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714750" y="38341695"/>
          <a:ext cx="678297" cy="891780"/>
        </a:xfrm>
        <a:prstGeom prst="rect">
          <a:avLst/>
        </a:prstGeom>
      </xdr:spPr>
    </xdr:pic>
    <xdr:clientData/>
  </xdr:twoCellAnchor>
  <xdr:twoCellAnchor>
    <xdr:from>
      <xdr:col>3</xdr:col>
      <xdr:colOff>473075</xdr:colOff>
      <xdr:row>115</xdr:row>
      <xdr:rowOff>54534</xdr:rowOff>
    </xdr:from>
    <xdr:to>
      <xdr:col>3</xdr:col>
      <xdr:colOff>1169324</xdr:colOff>
      <xdr:row>117</xdr:row>
      <xdr:rowOff>273555</xdr:rowOff>
    </xdr:to>
    <xdr:pic>
      <xdr:nvPicPr>
        <xdr:cNvPr id="83" name="Picture 23">
          <a:extLst>
            <a:ext uri="{FF2B5EF4-FFF2-40B4-BE49-F238E27FC236}">
              <a16:creationId xmlns=""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1575" y="39354684"/>
          <a:ext cx="696249" cy="923871"/>
        </a:xfrm>
        <a:prstGeom prst="rect">
          <a:avLst/>
        </a:prstGeom>
      </xdr:spPr>
    </xdr:pic>
    <xdr:clientData/>
  </xdr:twoCellAnchor>
  <xdr:twoCellAnchor>
    <xdr:from>
      <xdr:col>3</xdr:col>
      <xdr:colOff>507208</xdr:colOff>
      <xdr:row>124</xdr:row>
      <xdr:rowOff>75256</xdr:rowOff>
    </xdr:from>
    <xdr:to>
      <xdr:col>3</xdr:col>
      <xdr:colOff>1152559</xdr:colOff>
      <xdr:row>126</xdr:row>
      <xdr:rowOff>307535</xdr:rowOff>
    </xdr:to>
    <xdr:pic>
      <xdr:nvPicPr>
        <xdr:cNvPr id="84" name="Picture 26">
          <a:extLst>
            <a:ext uri="{FF2B5EF4-FFF2-40B4-BE49-F238E27FC236}">
              <a16:creationId xmlns=""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5708" y="42547231"/>
          <a:ext cx="645351" cy="937129"/>
        </a:xfrm>
        <a:prstGeom prst="rect">
          <a:avLst/>
        </a:prstGeom>
      </xdr:spPr>
    </xdr:pic>
    <xdr:clientData/>
  </xdr:twoCellAnchor>
  <xdr:twoCellAnchor>
    <xdr:from>
      <xdr:col>3</xdr:col>
      <xdr:colOff>497684</xdr:colOff>
      <xdr:row>121</xdr:row>
      <xdr:rowOff>37313</xdr:rowOff>
    </xdr:from>
    <xdr:to>
      <xdr:col>3</xdr:col>
      <xdr:colOff>1130011</xdr:colOff>
      <xdr:row>123</xdr:row>
      <xdr:rowOff>317061</xdr:rowOff>
    </xdr:to>
    <xdr:pic>
      <xdr:nvPicPr>
        <xdr:cNvPr id="85" name="Picture 27">
          <a:extLst>
            <a:ext uri="{FF2B5EF4-FFF2-40B4-BE49-F238E27FC236}">
              <a16:creationId xmlns=""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736184" y="41452013"/>
          <a:ext cx="632327" cy="984598"/>
        </a:xfrm>
        <a:prstGeom prst="rect">
          <a:avLst/>
        </a:prstGeom>
      </xdr:spPr>
    </xdr:pic>
    <xdr:clientData/>
  </xdr:twoCellAnchor>
  <xdr:twoCellAnchor>
    <xdr:from>
      <xdr:col>3</xdr:col>
      <xdr:colOff>504826</xdr:colOff>
      <xdr:row>118</xdr:row>
      <xdr:rowOff>98751</xdr:rowOff>
    </xdr:from>
    <xdr:to>
      <xdr:col>3</xdr:col>
      <xdr:colOff>1152526</xdr:colOff>
      <xdr:row>120</xdr:row>
      <xdr:rowOff>320237</xdr:rowOff>
    </xdr:to>
    <xdr:pic>
      <xdr:nvPicPr>
        <xdr:cNvPr id="86" name="Picture 28">
          <a:extLst>
            <a:ext uri="{FF2B5EF4-FFF2-40B4-BE49-F238E27FC236}">
              <a16:creationId xmlns=""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743326" y="40456176"/>
          <a:ext cx="647700" cy="926336"/>
        </a:xfrm>
        <a:prstGeom prst="rect">
          <a:avLst/>
        </a:prstGeom>
      </xdr:spPr>
    </xdr:pic>
    <xdr:clientData/>
  </xdr:twoCellAnchor>
  <xdr:twoCellAnchor>
    <xdr:from>
      <xdr:col>4</xdr:col>
      <xdr:colOff>308708</xdr:colOff>
      <xdr:row>124</xdr:row>
      <xdr:rowOff>122089</xdr:rowOff>
    </xdr:from>
    <xdr:to>
      <xdr:col>4</xdr:col>
      <xdr:colOff>1724837</xdr:colOff>
      <xdr:row>126</xdr:row>
      <xdr:rowOff>197437</xdr:rowOff>
    </xdr:to>
    <xdr:pic>
      <xdr:nvPicPr>
        <xdr:cNvPr id="87" name="그림 50">
          <a:extLst>
            <a:ext uri="{FF2B5EF4-FFF2-40B4-BE49-F238E27FC236}">
              <a16:creationId xmlns=""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9" b="-2"/>
        <a:stretch/>
      </xdr:blipFill>
      <xdr:spPr>
        <a:xfrm rot="5400000">
          <a:off x="5455849" y="42276098"/>
          <a:ext cx="780198" cy="1416129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112</xdr:row>
      <xdr:rowOff>161926</xdr:rowOff>
    </xdr:from>
    <xdr:to>
      <xdr:col>4</xdr:col>
      <xdr:colOff>1676400</xdr:colOff>
      <xdr:row>114</xdr:row>
      <xdr:rowOff>57150</xdr:rowOff>
    </xdr:to>
    <xdr:pic>
      <xdr:nvPicPr>
        <xdr:cNvPr id="88" name="그림 42">
          <a:extLst>
            <a:ext uri="{FF2B5EF4-FFF2-40B4-BE49-F238E27FC236}">
              <a16:creationId xmlns=""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086350" y="38404801"/>
          <a:ext cx="1419225" cy="600074"/>
        </a:xfrm>
        <a:prstGeom prst="rect">
          <a:avLst/>
        </a:prstGeom>
      </xdr:spPr>
    </xdr:pic>
    <xdr:clientData/>
  </xdr:twoCellAnchor>
  <xdr:twoCellAnchor>
    <xdr:from>
      <xdr:col>4</xdr:col>
      <xdr:colOff>284415</xdr:colOff>
      <xdr:row>115</xdr:row>
      <xdr:rowOff>123824</xdr:rowOff>
    </xdr:from>
    <xdr:to>
      <xdr:col>4</xdr:col>
      <xdr:colOff>1753313</xdr:colOff>
      <xdr:row>117</xdr:row>
      <xdr:rowOff>123825</xdr:rowOff>
    </xdr:to>
    <xdr:pic>
      <xdr:nvPicPr>
        <xdr:cNvPr id="89" name="그림 44">
          <a:extLst>
            <a:ext uri="{FF2B5EF4-FFF2-40B4-BE49-F238E27FC236}">
              <a16:creationId xmlns=""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2750"/>
        <a:stretch/>
      </xdr:blipFill>
      <xdr:spPr>
        <a:xfrm>
          <a:off x="5113590" y="39423974"/>
          <a:ext cx="1468898" cy="704851"/>
        </a:xfrm>
        <a:prstGeom prst="rect">
          <a:avLst/>
        </a:prstGeom>
      </xdr:spPr>
    </xdr:pic>
    <xdr:clientData/>
  </xdr:twoCellAnchor>
  <xdr:twoCellAnchor>
    <xdr:from>
      <xdr:col>4</xdr:col>
      <xdr:colOff>329342</xdr:colOff>
      <xdr:row>121</xdr:row>
      <xdr:rowOff>149225</xdr:rowOff>
    </xdr:from>
    <xdr:to>
      <xdr:col>4</xdr:col>
      <xdr:colOff>1780499</xdr:colOff>
      <xdr:row>123</xdr:row>
      <xdr:rowOff>104775</xdr:rowOff>
    </xdr:to>
    <xdr:pic>
      <xdr:nvPicPr>
        <xdr:cNvPr id="90" name="그림 46">
          <a:extLst>
            <a:ext uri="{FF2B5EF4-FFF2-40B4-BE49-F238E27FC236}">
              <a16:creationId xmlns=""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58517" y="41563925"/>
          <a:ext cx="1451157" cy="660400"/>
        </a:xfrm>
        <a:prstGeom prst="rect">
          <a:avLst/>
        </a:prstGeom>
      </xdr:spPr>
    </xdr:pic>
    <xdr:clientData/>
  </xdr:twoCellAnchor>
  <xdr:twoCellAnchor>
    <xdr:from>
      <xdr:col>4</xdr:col>
      <xdr:colOff>337331</xdr:colOff>
      <xdr:row>118</xdr:row>
      <xdr:rowOff>104663</xdr:rowOff>
    </xdr:from>
    <xdr:to>
      <xdr:col>4</xdr:col>
      <xdr:colOff>1772932</xdr:colOff>
      <xdr:row>120</xdr:row>
      <xdr:rowOff>115770</xdr:rowOff>
    </xdr:to>
    <xdr:pic>
      <xdr:nvPicPr>
        <xdr:cNvPr id="91" name="그림 48">
          <a:extLst>
            <a:ext uri="{FF2B5EF4-FFF2-40B4-BE49-F238E27FC236}">
              <a16:creationId xmlns=""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-11476" t="-1054"/>
        <a:stretch/>
      </xdr:blipFill>
      <xdr:spPr>
        <a:xfrm rot="5400000">
          <a:off x="5526328" y="40102266"/>
          <a:ext cx="715957" cy="1435601"/>
        </a:xfrm>
        <a:prstGeom prst="rect">
          <a:avLst/>
        </a:prstGeom>
      </xdr:spPr>
    </xdr:pic>
    <xdr:clientData/>
  </xdr:twoCellAnchor>
  <xdr:twoCellAnchor>
    <xdr:from>
      <xdr:col>5</xdr:col>
      <xdr:colOff>115924</xdr:colOff>
      <xdr:row>112</xdr:row>
      <xdr:rowOff>9528</xdr:rowOff>
    </xdr:from>
    <xdr:to>
      <xdr:col>5</xdr:col>
      <xdr:colOff>857249</xdr:colOff>
      <xdr:row>114</xdr:row>
      <xdr:rowOff>257175</xdr:rowOff>
    </xdr:to>
    <xdr:pic>
      <xdr:nvPicPr>
        <xdr:cNvPr id="92" name="그림 43">
          <a:extLst>
            <a:ext uri="{FF2B5EF4-FFF2-40B4-BE49-F238E27FC236}">
              <a16:creationId xmlns=""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15663" y="38357989"/>
          <a:ext cx="952497" cy="741325"/>
        </a:xfrm>
        <a:prstGeom prst="rect">
          <a:avLst/>
        </a:prstGeom>
      </xdr:spPr>
    </xdr:pic>
    <xdr:clientData/>
  </xdr:twoCellAnchor>
  <xdr:twoCellAnchor>
    <xdr:from>
      <xdr:col>5</xdr:col>
      <xdr:colOff>85727</xdr:colOff>
      <xdr:row>115</xdr:row>
      <xdr:rowOff>39657</xdr:rowOff>
    </xdr:from>
    <xdr:to>
      <xdr:col>5</xdr:col>
      <xdr:colOff>832430</xdr:colOff>
      <xdr:row>117</xdr:row>
      <xdr:rowOff>287309</xdr:rowOff>
    </xdr:to>
    <xdr:pic>
      <xdr:nvPicPr>
        <xdr:cNvPr id="93" name="그림 45">
          <a:extLst>
            <a:ext uri="{FF2B5EF4-FFF2-40B4-BE49-F238E27FC236}">
              <a16:creationId xmlns=""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88153" y="39442706"/>
          <a:ext cx="952502" cy="746703"/>
        </a:xfrm>
        <a:prstGeom prst="rect">
          <a:avLst/>
        </a:prstGeom>
      </xdr:spPr>
    </xdr:pic>
    <xdr:clientData/>
  </xdr:twoCellAnchor>
  <xdr:twoCellAnchor>
    <xdr:from>
      <xdr:col>5</xdr:col>
      <xdr:colOff>96007</xdr:colOff>
      <xdr:row>121</xdr:row>
      <xdr:rowOff>51530</xdr:rowOff>
    </xdr:from>
    <xdr:to>
      <xdr:col>5</xdr:col>
      <xdr:colOff>779078</xdr:colOff>
      <xdr:row>123</xdr:row>
      <xdr:rowOff>299182</xdr:rowOff>
    </xdr:to>
    <xdr:pic>
      <xdr:nvPicPr>
        <xdr:cNvPr id="94" name="그림 47">
          <a:extLst>
            <a:ext uri="{FF2B5EF4-FFF2-40B4-BE49-F238E27FC236}">
              <a16:creationId xmlns=""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66617" y="41600945"/>
          <a:ext cx="952502" cy="683071"/>
        </a:xfrm>
        <a:prstGeom prst="rect">
          <a:avLst/>
        </a:prstGeom>
      </xdr:spPr>
    </xdr:pic>
    <xdr:clientData/>
  </xdr:twoCellAnchor>
  <xdr:twoCellAnchor>
    <xdr:from>
      <xdr:col>5</xdr:col>
      <xdr:colOff>84856</xdr:colOff>
      <xdr:row>118</xdr:row>
      <xdr:rowOff>86415</xdr:rowOff>
    </xdr:from>
    <xdr:to>
      <xdr:col>5</xdr:col>
      <xdr:colOff>761281</xdr:colOff>
      <xdr:row>120</xdr:row>
      <xdr:rowOff>204127</xdr:rowOff>
    </xdr:to>
    <xdr:pic>
      <xdr:nvPicPr>
        <xdr:cNvPr id="95" name="그림 49">
          <a:extLst>
            <a:ext uri="{FF2B5EF4-FFF2-40B4-BE49-F238E27FC236}">
              <a16:creationId xmlns=""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17113" y="40516908"/>
          <a:ext cx="822562" cy="676425"/>
        </a:xfrm>
        <a:prstGeom prst="rect">
          <a:avLst/>
        </a:prstGeom>
      </xdr:spPr>
    </xdr:pic>
    <xdr:clientData/>
  </xdr:twoCellAnchor>
  <xdr:twoCellAnchor>
    <xdr:from>
      <xdr:col>5</xdr:col>
      <xdr:colOff>81644</xdr:colOff>
      <xdr:row>124</xdr:row>
      <xdr:rowOff>60977</xdr:rowOff>
    </xdr:from>
    <xdr:to>
      <xdr:col>5</xdr:col>
      <xdr:colOff>790353</xdr:colOff>
      <xdr:row>126</xdr:row>
      <xdr:rowOff>221723</xdr:rowOff>
    </xdr:to>
    <xdr:pic>
      <xdr:nvPicPr>
        <xdr:cNvPr id="96" name="그림 51">
          <a:extLst>
            <a:ext uri="{FF2B5EF4-FFF2-40B4-BE49-F238E27FC236}">
              <a16:creationId xmlns=""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08526" y="42611395"/>
          <a:ext cx="865596" cy="708709"/>
        </a:xfrm>
        <a:prstGeom prst="rect">
          <a:avLst/>
        </a:prstGeom>
      </xdr:spPr>
    </xdr:pic>
    <xdr:clientData/>
  </xdr:twoCellAnchor>
  <xdr:twoCellAnchor>
    <xdr:from>
      <xdr:col>3</xdr:col>
      <xdr:colOff>505535</xdr:colOff>
      <xdr:row>154</xdr:row>
      <xdr:rowOff>79065</xdr:rowOff>
    </xdr:from>
    <xdr:to>
      <xdr:col>3</xdr:col>
      <xdr:colOff>1146059</xdr:colOff>
      <xdr:row>156</xdr:row>
      <xdr:rowOff>303189</xdr:rowOff>
    </xdr:to>
    <xdr:pic>
      <xdr:nvPicPr>
        <xdr:cNvPr id="98" name="Picture 37">
          <a:extLst>
            <a:ext uri="{FF2B5EF4-FFF2-40B4-BE49-F238E27FC236}">
              <a16:creationId xmlns=""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4035" y="53123790"/>
          <a:ext cx="640524" cy="928974"/>
        </a:xfrm>
        <a:prstGeom prst="rect">
          <a:avLst/>
        </a:prstGeom>
      </xdr:spPr>
    </xdr:pic>
    <xdr:clientData/>
  </xdr:twoCellAnchor>
  <xdr:twoCellAnchor>
    <xdr:from>
      <xdr:col>3</xdr:col>
      <xdr:colOff>527053</xdr:colOff>
      <xdr:row>160</xdr:row>
      <xdr:rowOff>129886</xdr:rowOff>
    </xdr:from>
    <xdr:to>
      <xdr:col>3</xdr:col>
      <xdr:colOff>1129509</xdr:colOff>
      <xdr:row>162</xdr:row>
      <xdr:rowOff>293075</xdr:rowOff>
    </xdr:to>
    <xdr:pic>
      <xdr:nvPicPr>
        <xdr:cNvPr id="99" name="Picture 41">
          <a:extLst>
            <a:ext uri="{FF2B5EF4-FFF2-40B4-BE49-F238E27FC236}">
              <a16:creationId xmlns=""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65553" y="55289161"/>
          <a:ext cx="602456" cy="868039"/>
        </a:xfrm>
        <a:prstGeom prst="rect">
          <a:avLst/>
        </a:prstGeom>
      </xdr:spPr>
    </xdr:pic>
    <xdr:clientData/>
  </xdr:twoCellAnchor>
  <xdr:twoCellAnchor>
    <xdr:from>
      <xdr:col>3</xdr:col>
      <xdr:colOff>545161</xdr:colOff>
      <xdr:row>157</xdr:row>
      <xdr:rowOff>154660</xdr:rowOff>
    </xdr:from>
    <xdr:to>
      <xdr:col>3</xdr:col>
      <xdr:colOff>1152303</xdr:colOff>
      <xdr:row>159</xdr:row>
      <xdr:rowOff>313652</xdr:rowOff>
    </xdr:to>
    <xdr:pic>
      <xdr:nvPicPr>
        <xdr:cNvPr id="100" name="Picture 42">
          <a:extLst>
            <a:ext uri="{FF2B5EF4-FFF2-40B4-BE49-F238E27FC236}">
              <a16:creationId xmlns=""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83661" y="54256660"/>
          <a:ext cx="607142" cy="863842"/>
        </a:xfrm>
        <a:prstGeom prst="rect">
          <a:avLst/>
        </a:prstGeom>
      </xdr:spPr>
    </xdr:pic>
    <xdr:clientData/>
  </xdr:twoCellAnchor>
  <xdr:twoCellAnchor>
    <xdr:from>
      <xdr:col>3</xdr:col>
      <xdr:colOff>511894</xdr:colOff>
      <xdr:row>133</xdr:row>
      <xdr:rowOff>189823</xdr:rowOff>
    </xdr:from>
    <xdr:to>
      <xdr:col>3</xdr:col>
      <xdr:colOff>1116540</xdr:colOff>
      <xdr:row>135</xdr:row>
      <xdr:rowOff>284831</xdr:rowOff>
    </xdr:to>
    <xdr:pic>
      <xdr:nvPicPr>
        <xdr:cNvPr id="101" name="Picture 29">
          <a:extLst>
            <a:ext uri="{FF2B5EF4-FFF2-40B4-BE49-F238E27FC236}">
              <a16:creationId xmlns=""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 flipV="1">
          <a:off x="3750394" y="45833623"/>
          <a:ext cx="604646" cy="799858"/>
        </a:xfrm>
        <a:prstGeom prst="rect">
          <a:avLst/>
        </a:prstGeom>
      </xdr:spPr>
    </xdr:pic>
    <xdr:clientData/>
  </xdr:twoCellAnchor>
  <xdr:twoCellAnchor>
    <xdr:from>
      <xdr:col>3</xdr:col>
      <xdr:colOff>498476</xdr:colOff>
      <xdr:row>148</xdr:row>
      <xdr:rowOff>117460</xdr:rowOff>
    </xdr:from>
    <xdr:to>
      <xdr:col>3</xdr:col>
      <xdr:colOff>1104900</xdr:colOff>
      <xdr:row>150</xdr:row>
      <xdr:rowOff>278612</xdr:rowOff>
    </xdr:to>
    <xdr:pic>
      <xdr:nvPicPr>
        <xdr:cNvPr id="102" name="Picture 38">
          <a:extLst>
            <a:ext uri="{FF2B5EF4-FFF2-40B4-BE49-F238E27FC236}">
              <a16:creationId xmlns=""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6976" y="51047635"/>
          <a:ext cx="606424" cy="866002"/>
        </a:xfrm>
        <a:prstGeom prst="rect">
          <a:avLst/>
        </a:prstGeom>
      </xdr:spPr>
    </xdr:pic>
    <xdr:clientData/>
  </xdr:twoCellAnchor>
  <xdr:twoCellAnchor>
    <xdr:from>
      <xdr:col>3</xdr:col>
      <xdr:colOff>509060</xdr:colOff>
      <xdr:row>130</xdr:row>
      <xdr:rowOff>93908</xdr:rowOff>
    </xdr:from>
    <xdr:to>
      <xdr:col>3</xdr:col>
      <xdr:colOff>1124515</xdr:colOff>
      <xdr:row>132</xdr:row>
      <xdr:rowOff>258043</xdr:rowOff>
    </xdr:to>
    <xdr:pic>
      <xdr:nvPicPr>
        <xdr:cNvPr id="103" name="Picture 20">
          <a:extLst>
            <a:ext uri="{FF2B5EF4-FFF2-40B4-BE49-F238E27FC236}">
              <a16:creationId xmlns=""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7560" y="44680433"/>
          <a:ext cx="615455" cy="868985"/>
        </a:xfrm>
        <a:prstGeom prst="rect">
          <a:avLst/>
        </a:prstGeom>
      </xdr:spPr>
    </xdr:pic>
    <xdr:clientData/>
  </xdr:twoCellAnchor>
  <xdr:twoCellAnchor>
    <xdr:from>
      <xdr:col>3</xdr:col>
      <xdr:colOff>533400</xdr:colOff>
      <xdr:row>136</xdr:row>
      <xdr:rowOff>92712</xdr:rowOff>
    </xdr:from>
    <xdr:to>
      <xdr:col>3</xdr:col>
      <xdr:colOff>1122833</xdr:colOff>
      <xdr:row>138</xdr:row>
      <xdr:rowOff>215092</xdr:rowOff>
    </xdr:to>
    <xdr:pic>
      <xdr:nvPicPr>
        <xdr:cNvPr id="104" name="Picture 43">
          <a:extLst>
            <a:ext uri="{FF2B5EF4-FFF2-40B4-BE49-F238E27FC236}">
              <a16:creationId xmlns=""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1900" y="46793787"/>
          <a:ext cx="589433" cy="827230"/>
        </a:xfrm>
        <a:prstGeom prst="rect">
          <a:avLst/>
        </a:prstGeom>
      </xdr:spPr>
    </xdr:pic>
    <xdr:clientData/>
  </xdr:twoCellAnchor>
  <xdr:twoCellAnchor>
    <xdr:from>
      <xdr:col>3</xdr:col>
      <xdr:colOff>502394</xdr:colOff>
      <xdr:row>151</xdr:row>
      <xdr:rowOff>81215</xdr:rowOff>
    </xdr:from>
    <xdr:to>
      <xdr:col>3</xdr:col>
      <xdr:colOff>1087769</xdr:colOff>
      <xdr:row>153</xdr:row>
      <xdr:rowOff>228211</xdr:rowOff>
    </xdr:to>
    <xdr:pic>
      <xdr:nvPicPr>
        <xdr:cNvPr id="105" name="Picture 44">
          <a:extLst>
            <a:ext uri="{FF2B5EF4-FFF2-40B4-BE49-F238E27FC236}">
              <a16:creationId xmlns=""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0894" y="52068665"/>
          <a:ext cx="585375" cy="851846"/>
        </a:xfrm>
        <a:prstGeom prst="rect">
          <a:avLst/>
        </a:prstGeom>
      </xdr:spPr>
    </xdr:pic>
    <xdr:clientData/>
  </xdr:twoCellAnchor>
  <xdr:twoCellAnchor editAs="oneCell">
    <xdr:from>
      <xdr:col>3</xdr:col>
      <xdr:colOff>552450</xdr:colOff>
      <xdr:row>127</xdr:row>
      <xdr:rowOff>133350</xdr:rowOff>
    </xdr:from>
    <xdr:to>
      <xdr:col>4</xdr:col>
      <xdr:colOff>36980</xdr:colOff>
      <xdr:row>129</xdr:row>
      <xdr:rowOff>304800</xdr:rowOff>
    </xdr:to>
    <xdr:pic>
      <xdr:nvPicPr>
        <xdr:cNvPr id="110" name="Picture 109">
          <a:extLst>
            <a:ext uri="{FF2B5EF4-FFF2-40B4-BE49-F238E27FC236}">
              <a16:creationId xmlns=""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790950" y="43662600"/>
          <a:ext cx="589430" cy="876300"/>
        </a:xfrm>
        <a:prstGeom prst="rect">
          <a:avLst/>
        </a:prstGeom>
      </xdr:spPr>
    </xdr:pic>
    <xdr:clientData/>
  </xdr:twoCellAnchor>
  <xdr:twoCellAnchor editAs="oneCell">
    <xdr:from>
      <xdr:col>3</xdr:col>
      <xdr:colOff>485776</xdr:colOff>
      <xdr:row>139</xdr:row>
      <xdr:rowOff>66676</xdr:rowOff>
    </xdr:from>
    <xdr:to>
      <xdr:col>4</xdr:col>
      <xdr:colOff>18888</xdr:colOff>
      <xdr:row>141</xdr:row>
      <xdr:rowOff>219075</xdr:rowOff>
    </xdr:to>
    <xdr:pic>
      <xdr:nvPicPr>
        <xdr:cNvPr id="111" name="Picture 110">
          <a:extLst>
            <a:ext uri="{FF2B5EF4-FFF2-40B4-BE49-F238E27FC236}">
              <a16:creationId xmlns=""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724276" y="47825026"/>
          <a:ext cx="638012" cy="857249"/>
        </a:xfrm>
        <a:prstGeom prst="rect">
          <a:avLst/>
        </a:prstGeom>
      </xdr:spPr>
    </xdr:pic>
    <xdr:clientData/>
  </xdr:twoCellAnchor>
  <xdr:twoCellAnchor editAs="oneCell">
    <xdr:from>
      <xdr:col>3</xdr:col>
      <xdr:colOff>509467</xdr:colOff>
      <xdr:row>145</xdr:row>
      <xdr:rowOff>47625</xdr:rowOff>
    </xdr:from>
    <xdr:to>
      <xdr:col>4</xdr:col>
      <xdr:colOff>28575</xdr:colOff>
      <xdr:row>147</xdr:row>
      <xdr:rowOff>292024</xdr:rowOff>
    </xdr:to>
    <xdr:pic>
      <xdr:nvPicPr>
        <xdr:cNvPr id="112" name="Picture 111">
          <a:extLst>
            <a:ext uri="{FF2B5EF4-FFF2-40B4-BE49-F238E27FC236}">
              <a16:creationId xmlns=""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747967" y="49920525"/>
          <a:ext cx="624008" cy="949249"/>
        </a:xfrm>
        <a:prstGeom prst="rect">
          <a:avLst/>
        </a:prstGeom>
      </xdr:spPr>
    </xdr:pic>
    <xdr:clientData/>
  </xdr:twoCellAnchor>
  <xdr:twoCellAnchor editAs="oneCell">
    <xdr:from>
      <xdr:col>3</xdr:col>
      <xdr:colOff>495299</xdr:colOff>
      <xdr:row>142</xdr:row>
      <xdr:rowOff>95251</xdr:rowOff>
    </xdr:from>
    <xdr:to>
      <xdr:col>3</xdr:col>
      <xdr:colOff>1076324</xdr:colOff>
      <xdr:row>144</xdr:row>
      <xdr:rowOff>274990</xdr:rowOff>
    </xdr:to>
    <xdr:pic>
      <xdr:nvPicPr>
        <xdr:cNvPr id="114" name="Picture 113">
          <a:extLst>
            <a:ext uri="{FF2B5EF4-FFF2-40B4-BE49-F238E27FC236}">
              <a16:creationId xmlns=""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3733799" y="48910876"/>
          <a:ext cx="581025" cy="884589"/>
        </a:xfrm>
        <a:prstGeom prst="rect">
          <a:avLst/>
        </a:prstGeom>
      </xdr:spPr>
    </xdr:pic>
    <xdr:clientData/>
  </xdr:twoCellAnchor>
  <xdr:twoCellAnchor>
    <xdr:from>
      <xdr:col>4</xdr:col>
      <xdr:colOff>381797</xdr:colOff>
      <xdr:row>132</xdr:row>
      <xdr:rowOff>330062</xdr:rowOff>
    </xdr:from>
    <xdr:to>
      <xdr:col>4</xdr:col>
      <xdr:colOff>1789618</xdr:colOff>
      <xdr:row>135</xdr:row>
      <xdr:rowOff>230557</xdr:rowOff>
    </xdr:to>
    <xdr:pic>
      <xdr:nvPicPr>
        <xdr:cNvPr id="115" name="그림 52">
          <a:extLst>
            <a:ext uri="{FF2B5EF4-FFF2-40B4-BE49-F238E27FC236}">
              <a16:creationId xmlns=""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-13310"/>
        <a:stretch/>
      </xdr:blipFill>
      <xdr:spPr>
        <a:xfrm rot="5400000">
          <a:off x="5435998" y="45396411"/>
          <a:ext cx="957770" cy="1407821"/>
        </a:xfrm>
        <a:prstGeom prst="rect">
          <a:avLst/>
        </a:prstGeom>
      </xdr:spPr>
    </xdr:pic>
    <xdr:clientData/>
  </xdr:twoCellAnchor>
  <xdr:twoCellAnchor>
    <xdr:from>
      <xdr:col>4</xdr:col>
      <xdr:colOff>329632</xdr:colOff>
      <xdr:row>139</xdr:row>
      <xdr:rowOff>109757</xdr:rowOff>
    </xdr:from>
    <xdr:to>
      <xdr:col>4</xdr:col>
      <xdr:colOff>1720844</xdr:colOff>
      <xdr:row>141</xdr:row>
      <xdr:rowOff>66678</xdr:rowOff>
    </xdr:to>
    <xdr:pic>
      <xdr:nvPicPr>
        <xdr:cNvPr id="116" name="그림 55">
          <a:extLst>
            <a:ext uri="{FF2B5EF4-FFF2-40B4-BE49-F238E27FC236}">
              <a16:creationId xmlns=""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523527" y="47503387"/>
          <a:ext cx="661771" cy="1391212"/>
        </a:xfrm>
        <a:prstGeom prst="rect">
          <a:avLst/>
        </a:prstGeom>
      </xdr:spPr>
    </xdr:pic>
    <xdr:clientData/>
  </xdr:twoCellAnchor>
  <xdr:twoCellAnchor>
    <xdr:from>
      <xdr:col>4</xdr:col>
      <xdr:colOff>336580</xdr:colOff>
      <xdr:row>142</xdr:row>
      <xdr:rowOff>153008</xdr:rowOff>
    </xdr:from>
    <xdr:to>
      <xdr:col>4</xdr:col>
      <xdr:colOff>1679392</xdr:colOff>
      <xdr:row>144</xdr:row>
      <xdr:rowOff>84396</xdr:rowOff>
    </xdr:to>
    <xdr:pic>
      <xdr:nvPicPr>
        <xdr:cNvPr id="117" name="그림 58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519042" y="48615346"/>
          <a:ext cx="636238" cy="1342812"/>
        </a:xfrm>
        <a:prstGeom prst="rect">
          <a:avLst/>
        </a:prstGeom>
      </xdr:spPr>
    </xdr:pic>
    <xdr:clientData/>
  </xdr:twoCellAnchor>
  <xdr:twoCellAnchor>
    <xdr:from>
      <xdr:col>4</xdr:col>
      <xdr:colOff>339460</xdr:colOff>
      <xdr:row>145</xdr:row>
      <xdr:rowOff>156840</xdr:rowOff>
    </xdr:from>
    <xdr:to>
      <xdr:col>4</xdr:col>
      <xdr:colOff>1689041</xdr:colOff>
      <xdr:row>147</xdr:row>
      <xdr:rowOff>75438</xdr:rowOff>
    </xdr:to>
    <xdr:pic>
      <xdr:nvPicPr>
        <xdr:cNvPr id="118" name="그림 61">
          <a:extLst>
            <a:ext uri="{FF2B5EF4-FFF2-40B4-BE49-F238E27FC236}">
              <a16:creationId xmlns=""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531702" y="49666673"/>
          <a:ext cx="623448" cy="1349581"/>
        </a:xfrm>
        <a:prstGeom prst="rect">
          <a:avLst/>
        </a:prstGeom>
      </xdr:spPr>
    </xdr:pic>
    <xdr:clientData/>
  </xdr:twoCellAnchor>
  <xdr:twoCellAnchor>
    <xdr:from>
      <xdr:col>4</xdr:col>
      <xdr:colOff>351047</xdr:colOff>
      <xdr:row>148</xdr:row>
      <xdr:rowOff>131842</xdr:rowOff>
    </xdr:from>
    <xdr:to>
      <xdr:col>4</xdr:col>
      <xdr:colOff>1747067</xdr:colOff>
      <xdr:row>150</xdr:row>
      <xdr:rowOff>79879</xdr:rowOff>
    </xdr:to>
    <xdr:pic>
      <xdr:nvPicPr>
        <xdr:cNvPr id="119" name="그림 63">
          <a:extLst>
            <a:ext uri="{FF2B5EF4-FFF2-40B4-BE49-F238E27FC236}">
              <a16:creationId xmlns=""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3936" b="-1"/>
        <a:stretch/>
      </xdr:blipFill>
      <xdr:spPr>
        <a:xfrm rot="5400000">
          <a:off x="5551788" y="50690451"/>
          <a:ext cx="652887" cy="1396020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151</xdr:row>
      <xdr:rowOff>148717</xdr:rowOff>
    </xdr:from>
    <xdr:to>
      <xdr:col>4</xdr:col>
      <xdr:colOff>1678965</xdr:colOff>
      <xdr:row>153</xdr:row>
      <xdr:rowOff>77600</xdr:rowOff>
    </xdr:to>
    <xdr:pic>
      <xdr:nvPicPr>
        <xdr:cNvPr id="120" name="그림 65">
          <a:extLst>
            <a:ext uri="{FF2B5EF4-FFF2-40B4-BE49-F238E27FC236}">
              <a16:creationId xmlns=""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-13742"/>
        <a:stretch/>
      </xdr:blipFill>
      <xdr:spPr>
        <a:xfrm rot="5400000">
          <a:off x="5435135" y="51696895"/>
          <a:ext cx="633733" cy="1512277"/>
        </a:xfrm>
        <a:prstGeom prst="rect">
          <a:avLst/>
        </a:prstGeom>
      </xdr:spPr>
    </xdr:pic>
    <xdr:clientData/>
  </xdr:twoCellAnchor>
  <xdr:twoCellAnchor>
    <xdr:from>
      <xdr:col>4</xdr:col>
      <xdr:colOff>353374</xdr:colOff>
      <xdr:row>136</xdr:row>
      <xdr:rowOff>165495</xdr:rowOff>
    </xdr:from>
    <xdr:to>
      <xdr:col>4</xdr:col>
      <xdr:colOff>1772905</xdr:colOff>
      <xdr:row>138</xdr:row>
      <xdr:rowOff>133353</xdr:rowOff>
    </xdr:to>
    <xdr:pic>
      <xdr:nvPicPr>
        <xdr:cNvPr id="121" name="그림 107">
          <a:extLst>
            <a:ext uri="{FF2B5EF4-FFF2-40B4-BE49-F238E27FC236}">
              <a16:creationId xmlns=""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-1"/>
        <a:stretch/>
      </xdr:blipFill>
      <xdr:spPr>
        <a:xfrm rot="5400000">
          <a:off x="5555961" y="46493158"/>
          <a:ext cx="672708" cy="1419531"/>
        </a:xfrm>
        <a:prstGeom prst="rect">
          <a:avLst/>
        </a:prstGeom>
      </xdr:spPr>
    </xdr:pic>
    <xdr:clientData/>
  </xdr:twoCellAnchor>
  <xdr:twoCellAnchor>
    <xdr:from>
      <xdr:col>4</xdr:col>
      <xdr:colOff>370233</xdr:colOff>
      <xdr:row>130</xdr:row>
      <xdr:rowOff>177404</xdr:rowOff>
    </xdr:from>
    <xdr:to>
      <xdr:col>4</xdr:col>
      <xdr:colOff>1759640</xdr:colOff>
      <xdr:row>132</xdr:row>
      <xdr:rowOff>85132</xdr:rowOff>
    </xdr:to>
    <xdr:pic>
      <xdr:nvPicPr>
        <xdr:cNvPr id="122" name="그림 124">
          <a:extLst>
            <a:ext uri="{FF2B5EF4-FFF2-40B4-BE49-F238E27FC236}">
              <a16:creationId xmlns=""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587823" y="44375514"/>
          <a:ext cx="612578" cy="1389407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127</xdr:row>
      <xdr:rowOff>154917</xdr:rowOff>
    </xdr:from>
    <xdr:to>
      <xdr:col>4</xdr:col>
      <xdr:colOff>1685924</xdr:colOff>
      <xdr:row>129</xdr:row>
      <xdr:rowOff>161929</xdr:rowOff>
    </xdr:to>
    <xdr:pic>
      <xdr:nvPicPr>
        <xdr:cNvPr id="123" name="그림 126">
          <a:extLst>
            <a:ext uri="{FF2B5EF4-FFF2-40B4-BE49-F238E27FC236}">
              <a16:creationId xmlns=""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482894" y="43363823"/>
          <a:ext cx="711862" cy="1352549"/>
        </a:xfrm>
        <a:prstGeom prst="rect">
          <a:avLst/>
        </a:prstGeom>
      </xdr:spPr>
    </xdr:pic>
    <xdr:clientData/>
  </xdr:twoCellAnchor>
  <xdr:twoCellAnchor>
    <xdr:from>
      <xdr:col>4</xdr:col>
      <xdr:colOff>367028</xdr:colOff>
      <xdr:row>154</xdr:row>
      <xdr:rowOff>185086</xdr:rowOff>
    </xdr:from>
    <xdr:to>
      <xdr:col>4</xdr:col>
      <xdr:colOff>1678808</xdr:colOff>
      <xdr:row>156</xdr:row>
      <xdr:rowOff>53014</xdr:rowOff>
    </xdr:to>
    <xdr:pic>
      <xdr:nvPicPr>
        <xdr:cNvPr id="124" name="그림 141">
          <a:extLst>
            <a:ext uri="{FF2B5EF4-FFF2-40B4-BE49-F238E27FC236}">
              <a16:creationId xmlns=""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565704" y="52860310"/>
          <a:ext cx="572778" cy="1311780"/>
        </a:xfrm>
        <a:prstGeom prst="rect">
          <a:avLst/>
        </a:prstGeom>
      </xdr:spPr>
    </xdr:pic>
    <xdr:clientData/>
  </xdr:twoCellAnchor>
  <xdr:twoCellAnchor>
    <xdr:from>
      <xdr:col>4</xdr:col>
      <xdr:colOff>358545</xdr:colOff>
      <xdr:row>157</xdr:row>
      <xdr:rowOff>211690</xdr:rowOff>
    </xdr:from>
    <xdr:to>
      <xdr:col>4</xdr:col>
      <xdr:colOff>1730740</xdr:colOff>
      <xdr:row>159</xdr:row>
      <xdr:rowOff>82325</xdr:rowOff>
    </xdr:to>
    <xdr:pic>
      <xdr:nvPicPr>
        <xdr:cNvPr id="125" name="그림 143">
          <a:extLst>
            <a:ext uri="{FF2B5EF4-FFF2-40B4-BE49-F238E27FC236}">
              <a16:creationId xmlns=""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586075" y="53915335"/>
          <a:ext cx="575485" cy="1372195"/>
        </a:xfrm>
        <a:prstGeom prst="rect">
          <a:avLst/>
        </a:prstGeom>
      </xdr:spPr>
    </xdr:pic>
    <xdr:clientData/>
  </xdr:twoCellAnchor>
  <xdr:twoCellAnchor>
    <xdr:from>
      <xdr:col>4</xdr:col>
      <xdr:colOff>369820</xdr:colOff>
      <xdr:row>160</xdr:row>
      <xdr:rowOff>187595</xdr:rowOff>
    </xdr:from>
    <xdr:to>
      <xdr:col>4</xdr:col>
      <xdr:colOff>1752097</xdr:colOff>
      <xdr:row>162</xdr:row>
      <xdr:rowOff>153881</xdr:rowOff>
    </xdr:to>
    <xdr:pic>
      <xdr:nvPicPr>
        <xdr:cNvPr id="126" name="그림 144">
          <a:extLst>
            <a:ext uri="{FF2B5EF4-FFF2-40B4-BE49-F238E27FC236}">
              <a16:creationId xmlns=""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554566" y="54991299"/>
          <a:ext cx="671136" cy="1382277"/>
        </a:xfrm>
        <a:prstGeom prst="rect">
          <a:avLst/>
        </a:prstGeom>
      </xdr:spPr>
    </xdr:pic>
    <xdr:clientData/>
  </xdr:twoCellAnchor>
  <xdr:twoCellAnchor>
    <xdr:from>
      <xdr:col>5</xdr:col>
      <xdr:colOff>126180</xdr:colOff>
      <xdr:row>133</xdr:row>
      <xdr:rowOff>65510</xdr:rowOff>
    </xdr:from>
    <xdr:to>
      <xdr:col>5</xdr:col>
      <xdr:colOff>843934</xdr:colOff>
      <xdr:row>135</xdr:row>
      <xdr:rowOff>306667</xdr:rowOff>
    </xdr:to>
    <xdr:pic>
      <xdr:nvPicPr>
        <xdr:cNvPr id="127" name="그림 53">
          <a:extLst>
            <a:ext uri="{FF2B5EF4-FFF2-40B4-BE49-F238E27FC236}">
              <a16:creationId xmlns=""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17378" y="45823437"/>
          <a:ext cx="946007" cy="717754"/>
        </a:xfrm>
        <a:prstGeom prst="rect">
          <a:avLst/>
        </a:prstGeom>
      </xdr:spPr>
    </xdr:pic>
    <xdr:clientData/>
  </xdr:twoCellAnchor>
  <xdr:twoCellAnchor>
    <xdr:from>
      <xdr:col>5</xdr:col>
      <xdr:colOff>151523</xdr:colOff>
      <xdr:row>139</xdr:row>
      <xdr:rowOff>78814</xdr:rowOff>
    </xdr:from>
    <xdr:to>
      <xdr:col>5</xdr:col>
      <xdr:colOff>809625</xdr:colOff>
      <xdr:row>141</xdr:row>
      <xdr:rowOff>298739</xdr:rowOff>
    </xdr:to>
    <xdr:pic>
      <xdr:nvPicPr>
        <xdr:cNvPr id="128" name="그림 56">
          <a:extLst>
            <a:ext uri="{FF2B5EF4-FFF2-40B4-BE49-F238E27FC236}">
              <a16:creationId xmlns=""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23511" y="47970501"/>
          <a:ext cx="924775" cy="658102"/>
        </a:xfrm>
        <a:prstGeom prst="rect">
          <a:avLst/>
        </a:prstGeom>
      </xdr:spPr>
    </xdr:pic>
    <xdr:clientData/>
  </xdr:twoCellAnchor>
  <xdr:twoCellAnchor>
    <xdr:from>
      <xdr:col>5</xdr:col>
      <xdr:colOff>133741</xdr:colOff>
      <xdr:row>142</xdr:row>
      <xdr:rowOff>54681</xdr:rowOff>
    </xdr:from>
    <xdr:to>
      <xdr:col>5</xdr:col>
      <xdr:colOff>809625</xdr:colOff>
      <xdr:row>144</xdr:row>
      <xdr:rowOff>306627</xdr:rowOff>
    </xdr:to>
    <xdr:pic>
      <xdr:nvPicPr>
        <xdr:cNvPr id="129" name="그림 59">
          <a:extLst>
            <a:ext uri="{FF2B5EF4-FFF2-40B4-BE49-F238E27FC236}">
              <a16:creationId xmlns=""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98610" y="49010762"/>
          <a:ext cx="956796" cy="675884"/>
        </a:xfrm>
        <a:prstGeom prst="rect">
          <a:avLst/>
        </a:prstGeom>
      </xdr:spPr>
    </xdr:pic>
    <xdr:clientData/>
  </xdr:twoCellAnchor>
  <xdr:twoCellAnchor>
    <xdr:from>
      <xdr:col>5</xdr:col>
      <xdr:colOff>135800</xdr:colOff>
      <xdr:row>145</xdr:row>
      <xdr:rowOff>24988</xdr:rowOff>
    </xdr:from>
    <xdr:to>
      <xdr:col>5</xdr:col>
      <xdr:colOff>838200</xdr:colOff>
      <xdr:row>147</xdr:row>
      <xdr:rowOff>307161</xdr:rowOff>
    </xdr:to>
    <xdr:pic>
      <xdr:nvPicPr>
        <xdr:cNvPr id="130" name="그림 62">
          <a:extLst>
            <a:ext uri="{FF2B5EF4-FFF2-40B4-BE49-F238E27FC236}">
              <a16:creationId xmlns=""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98813" y="50040200"/>
          <a:ext cx="987023" cy="702400"/>
        </a:xfrm>
        <a:prstGeom prst="rect">
          <a:avLst/>
        </a:prstGeom>
      </xdr:spPr>
    </xdr:pic>
    <xdr:clientData/>
  </xdr:twoCellAnchor>
  <xdr:twoCellAnchor>
    <xdr:from>
      <xdr:col>5</xdr:col>
      <xdr:colOff>165925</xdr:colOff>
      <xdr:row>148</xdr:row>
      <xdr:rowOff>32892</xdr:rowOff>
    </xdr:from>
    <xdr:to>
      <xdr:col>5</xdr:col>
      <xdr:colOff>866775</xdr:colOff>
      <xdr:row>150</xdr:row>
      <xdr:rowOff>298616</xdr:rowOff>
    </xdr:to>
    <xdr:pic>
      <xdr:nvPicPr>
        <xdr:cNvPr id="131" name="그림 64">
          <a:extLst>
            <a:ext uri="{FF2B5EF4-FFF2-40B4-BE49-F238E27FC236}">
              <a16:creationId xmlns=""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36388" y="51097929"/>
          <a:ext cx="970574" cy="700850"/>
        </a:xfrm>
        <a:prstGeom prst="rect">
          <a:avLst/>
        </a:prstGeom>
      </xdr:spPr>
    </xdr:pic>
    <xdr:clientData/>
  </xdr:twoCellAnchor>
  <xdr:twoCellAnchor>
    <xdr:from>
      <xdr:col>5</xdr:col>
      <xdr:colOff>133350</xdr:colOff>
      <xdr:row>136</xdr:row>
      <xdr:rowOff>28889</xdr:rowOff>
    </xdr:from>
    <xdr:to>
      <xdr:col>5</xdr:col>
      <xdr:colOff>857250</xdr:colOff>
      <xdr:row>138</xdr:row>
      <xdr:rowOff>284771</xdr:rowOff>
    </xdr:to>
    <xdr:pic>
      <xdr:nvPicPr>
        <xdr:cNvPr id="132" name="그림 108">
          <a:extLst>
            <a:ext uri="{FF2B5EF4-FFF2-40B4-BE49-F238E27FC236}">
              <a16:creationId xmlns=""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20259" y="46848380"/>
          <a:ext cx="960732" cy="723900"/>
        </a:xfrm>
        <a:prstGeom prst="rect">
          <a:avLst/>
        </a:prstGeom>
      </xdr:spPr>
    </xdr:pic>
    <xdr:clientData/>
  </xdr:twoCellAnchor>
  <xdr:twoCellAnchor>
    <xdr:from>
      <xdr:col>5</xdr:col>
      <xdr:colOff>146786</xdr:colOff>
      <xdr:row>130</xdr:row>
      <xdr:rowOff>71225</xdr:rowOff>
    </xdr:from>
    <xdr:to>
      <xdr:col>5</xdr:col>
      <xdr:colOff>862430</xdr:colOff>
      <xdr:row>132</xdr:row>
      <xdr:rowOff>309602</xdr:rowOff>
    </xdr:to>
    <xdr:pic>
      <xdr:nvPicPr>
        <xdr:cNvPr id="133" name="그림 125">
          <a:extLst>
            <a:ext uri="{FF2B5EF4-FFF2-40B4-BE49-F238E27FC236}">
              <a16:creationId xmlns=""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38319" y="44771542"/>
          <a:ext cx="943227" cy="715644"/>
        </a:xfrm>
        <a:prstGeom prst="rect">
          <a:avLst/>
        </a:prstGeom>
      </xdr:spPr>
    </xdr:pic>
    <xdr:clientData/>
  </xdr:twoCellAnchor>
  <xdr:twoCellAnchor>
    <xdr:from>
      <xdr:col>5</xdr:col>
      <xdr:colOff>121348</xdr:colOff>
      <xdr:row>127</xdr:row>
      <xdr:rowOff>73860</xdr:rowOff>
    </xdr:from>
    <xdr:to>
      <xdr:col>5</xdr:col>
      <xdr:colOff>838199</xdr:colOff>
      <xdr:row>129</xdr:row>
      <xdr:rowOff>313827</xdr:rowOff>
    </xdr:to>
    <xdr:pic>
      <xdr:nvPicPr>
        <xdr:cNvPr id="134" name="그림 127">
          <a:extLst>
            <a:ext uri="{FF2B5EF4-FFF2-40B4-BE49-F238E27FC236}">
              <a16:creationId xmlns=""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12690" y="43717093"/>
          <a:ext cx="944817" cy="716851"/>
        </a:xfrm>
        <a:prstGeom prst="rect">
          <a:avLst/>
        </a:prstGeom>
      </xdr:spPr>
    </xdr:pic>
    <xdr:clientData/>
  </xdr:twoCellAnchor>
  <xdr:twoCellAnchor>
    <xdr:from>
      <xdr:col>5</xdr:col>
      <xdr:colOff>172147</xdr:colOff>
      <xdr:row>151</xdr:row>
      <xdr:rowOff>45204</xdr:rowOff>
    </xdr:from>
    <xdr:to>
      <xdr:col>5</xdr:col>
      <xdr:colOff>856700</xdr:colOff>
      <xdr:row>153</xdr:row>
      <xdr:rowOff>295277</xdr:rowOff>
    </xdr:to>
    <xdr:pic>
      <xdr:nvPicPr>
        <xdr:cNvPr id="135" name="그림 140">
          <a:extLst>
            <a:ext uri="{FF2B5EF4-FFF2-40B4-BE49-F238E27FC236}">
              <a16:creationId xmlns=""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42287" y="52167839"/>
          <a:ext cx="954923" cy="684553"/>
        </a:xfrm>
        <a:prstGeom prst="rect">
          <a:avLst/>
        </a:prstGeom>
      </xdr:spPr>
    </xdr:pic>
    <xdr:clientData/>
  </xdr:twoCellAnchor>
  <xdr:twoCellAnchor>
    <xdr:from>
      <xdr:col>5</xdr:col>
      <xdr:colOff>131364</xdr:colOff>
      <xdr:row>154</xdr:row>
      <xdr:rowOff>58394</xdr:rowOff>
    </xdr:from>
    <xdr:to>
      <xdr:col>5</xdr:col>
      <xdr:colOff>800099</xdr:colOff>
      <xdr:row>156</xdr:row>
      <xdr:rowOff>314453</xdr:rowOff>
    </xdr:to>
    <xdr:pic>
      <xdr:nvPicPr>
        <xdr:cNvPr id="136" name="그림 142">
          <a:extLst>
            <a:ext uri="{FF2B5EF4-FFF2-40B4-BE49-F238E27FC236}">
              <a16:creationId xmlns=""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90602" y="53249206"/>
          <a:ext cx="960909" cy="668735"/>
        </a:xfrm>
        <a:prstGeom prst="rect">
          <a:avLst/>
        </a:prstGeom>
      </xdr:spPr>
    </xdr:pic>
    <xdr:clientData/>
  </xdr:twoCellAnchor>
  <xdr:twoCellAnchor>
    <xdr:from>
      <xdr:col>5</xdr:col>
      <xdr:colOff>158389</xdr:colOff>
      <xdr:row>160</xdr:row>
      <xdr:rowOff>109086</xdr:rowOff>
    </xdr:from>
    <xdr:to>
      <xdr:col>5</xdr:col>
      <xdr:colOff>667732</xdr:colOff>
      <xdr:row>162</xdr:row>
      <xdr:rowOff>215411</xdr:rowOff>
    </xdr:to>
    <xdr:pic>
      <xdr:nvPicPr>
        <xdr:cNvPr id="137" name="그림 145">
          <a:extLst>
            <a:ext uri="{FF2B5EF4-FFF2-40B4-BE49-F238E27FC236}">
              <a16:creationId xmlns=""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4512798" y="55419277"/>
          <a:ext cx="811175" cy="509343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157</xdr:row>
      <xdr:rowOff>19050</xdr:rowOff>
    </xdr:from>
    <xdr:to>
      <xdr:col>5</xdr:col>
      <xdr:colOff>609543</xdr:colOff>
      <xdr:row>159</xdr:row>
      <xdr:rowOff>333248</xdr:rowOff>
    </xdr:to>
    <xdr:pic>
      <xdr:nvPicPr>
        <xdr:cNvPr id="23" name="Picture 22">
          <a:extLst>
            <a:ext uri="{FF2B5EF4-FFF2-40B4-BE49-F238E27FC236}">
              <a16:creationId xmlns=""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657725" y="54121050"/>
          <a:ext cx="457143" cy="1019048"/>
        </a:xfrm>
        <a:prstGeom prst="rect">
          <a:avLst/>
        </a:prstGeom>
      </xdr:spPr>
    </xdr:pic>
    <xdr:clientData/>
  </xdr:twoCellAnchor>
  <xdr:twoCellAnchor>
    <xdr:from>
      <xdr:col>5</xdr:col>
      <xdr:colOff>204857</xdr:colOff>
      <xdr:row>133</xdr:row>
      <xdr:rowOff>163838</xdr:rowOff>
    </xdr:from>
    <xdr:to>
      <xdr:col>5</xdr:col>
      <xdr:colOff>1412875</xdr:colOff>
      <xdr:row>133</xdr:row>
      <xdr:rowOff>1756018</xdr:rowOff>
    </xdr:to>
    <xdr:pic>
      <xdr:nvPicPr>
        <xdr:cNvPr id="138" name="그림 53">
          <a:extLst>
            <a:ext uri="{FF2B5EF4-FFF2-40B4-BE49-F238E27FC236}">
              <a16:creationId xmlns=""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994351" y="14776769"/>
          <a:ext cx="1592180" cy="1208018"/>
        </a:xfrm>
        <a:prstGeom prst="rect">
          <a:avLst/>
        </a:prstGeom>
      </xdr:spPr>
    </xdr:pic>
    <xdr:clientData/>
  </xdr:twoCellAnchor>
  <xdr:twoCellAnchor>
    <xdr:from>
      <xdr:col>3</xdr:col>
      <xdr:colOff>460829</xdr:colOff>
      <xdr:row>166</xdr:row>
      <xdr:rowOff>71793</xdr:rowOff>
    </xdr:from>
    <xdr:to>
      <xdr:col>3</xdr:col>
      <xdr:colOff>1141646</xdr:colOff>
      <xdr:row>168</xdr:row>
      <xdr:rowOff>279338</xdr:rowOff>
    </xdr:to>
    <xdr:pic>
      <xdr:nvPicPr>
        <xdr:cNvPr id="139" name="Picture 46">
          <a:extLst>
            <a:ext uri="{FF2B5EF4-FFF2-40B4-BE49-F238E27FC236}">
              <a16:creationId xmlns=""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9329" y="57345618"/>
          <a:ext cx="680817" cy="912395"/>
        </a:xfrm>
        <a:prstGeom prst="rect">
          <a:avLst/>
        </a:prstGeom>
      </xdr:spPr>
    </xdr:pic>
    <xdr:clientData/>
  </xdr:twoCellAnchor>
  <xdr:twoCellAnchor>
    <xdr:from>
      <xdr:col>3</xdr:col>
      <xdr:colOff>479682</xdr:colOff>
      <xdr:row>169</xdr:row>
      <xdr:rowOff>70565</xdr:rowOff>
    </xdr:from>
    <xdr:to>
      <xdr:col>3</xdr:col>
      <xdr:colOff>1131977</xdr:colOff>
      <xdr:row>171</xdr:row>
      <xdr:rowOff>342511</xdr:rowOff>
    </xdr:to>
    <xdr:pic>
      <xdr:nvPicPr>
        <xdr:cNvPr id="140" name="Picture 47">
          <a:extLst>
            <a:ext uri="{FF2B5EF4-FFF2-40B4-BE49-F238E27FC236}">
              <a16:creationId xmlns=""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718182" y="58401665"/>
          <a:ext cx="652295" cy="976796"/>
        </a:xfrm>
        <a:prstGeom prst="rect">
          <a:avLst/>
        </a:prstGeom>
      </xdr:spPr>
    </xdr:pic>
    <xdr:clientData/>
  </xdr:twoCellAnchor>
  <xdr:twoCellAnchor>
    <xdr:from>
      <xdr:col>3</xdr:col>
      <xdr:colOff>502813</xdr:colOff>
      <xdr:row>163</xdr:row>
      <xdr:rowOff>72804</xdr:rowOff>
    </xdr:from>
    <xdr:to>
      <xdr:col>3</xdr:col>
      <xdr:colOff>1181101</xdr:colOff>
      <xdr:row>165</xdr:row>
      <xdr:rowOff>301563</xdr:rowOff>
    </xdr:to>
    <xdr:pic>
      <xdr:nvPicPr>
        <xdr:cNvPr id="141" name="Picture 48">
          <a:extLst>
            <a:ext uri="{FF2B5EF4-FFF2-40B4-BE49-F238E27FC236}">
              <a16:creationId xmlns=""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3741313" y="56289354"/>
          <a:ext cx="678288" cy="933609"/>
        </a:xfrm>
        <a:prstGeom prst="rect">
          <a:avLst/>
        </a:prstGeom>
      </xdr:spPr>
    </xdr:pic>
    <xdr:clientData/>
  </xdr:twoCellAnchor>
  <xdr:twoCellAnchor>
    <xdr:from>
      <xdr:col>3</xdr:col>
      <xdr:colOff>476251</xdr:colOff>
      <xdr:row>172</xdr:row>
      <xdr:rowOff>37438</xdr:rowOff>
    </xdr:from>
    <xdr:to>
      <xdr:col>3</xdr:col>
      <xdr:colOff>1171701</xdr:colOff>
      <xdr:row>174</xdr:row>
      <xdr:rowOff>289213</xdr:rowOff>
    </xdr:to>
    <xdr:pic>
      <xdr:nvPicPr>
        <xdr:cNvPr id="142" name="Picture 49">
          <a:extLst>
            <a:ext uri="{FF2B5EF4-FFF2-40B4-BE49-F238E27FC236}">
              <a16:creationId xmlns=""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1" y="59425813"/>
          <a:ext cx="695450" cy="956625"/>
        </a:xfrm>
        <a:prstGeom prst="rect">
          <a:avLst/>
        </a:prstGeom>
      </xdr:spPr>
    </xdr:pic>
    <xdr:clientData/>
  </xdr:twoCellAnchor>
  <xdr:twoCellAnchor>
    <xdr:from>
      <xdr:col>4</xdr:col>
      <xdr:colOff>321769</xdr:colOff>
      <xdr:row>163</xdr:row>
      <xdr:rowOff>190506</xdr:rowOff>
    </xdr:from>
    <xdr:to>
      <xdr:col>4</xdr:col>
      <xdr:colOff>1724024</xdr:colOff>
      <xdr:row>165</xdr:row>
      <xdr:rowOff>19056</xdr:rowOff>
    </xdr:to>
    <xdr:pic>
      <xdr:nvPicPr>
        <xdr:cNvPr id="143" name="그림 118">
          <a:extLst>
            <a:ext uri="{FF2B5EF4-FFF2-40B4-BE49-F238E27FC236}">
              <a16:creationId xmlns=""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585372" y="55972628"/>
          <a:ext cx="533400" cy="1402255"/>
        </a:xfrm>
        <a:prstGeom prst="rect">
          <a:avLst/>
        </a:prstGeom>
      </xdr:spPr>
    </xdr:pic>
    <xdr:clientData/>
  </xdr:twoCellAnchor>
  <xdr:twoCellAnchor>
    <xdr:from>
      <xdr:col>4</xdr:col>
      <xdr:colOff>295273</xdr:colOff>
      <xdr:row>166</xdr:row>
      <xdr:rowOff>165103</xdr:rowOff>
    </xdr:from>
    <xdr:to>
      <xdr:col>4</xdr:col>
      <xdr:colOff>1714500</xdr:colOff>
      <xdr:row>168</xdr:row>
      <xdr:rowOff>93920</xdr:rowOff>
    </xdr:to>
    <xdr:pic>
      <xdr:nvPicPr>
        <xdr:cNvPr id="144" name="그림 120">
          <a:extLst>
            <a:ext uri="{FF2B5EF4-FFF2-40B4-BE49-F238E27FC236}">
              <a16:creationId xmlns=""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517228" y="57046148"/>
          <a:ext cx="633667" cy="1419227"/>
        </a:xfrm>
        <a:prstGeom prst="rect">
          <a:avLst/>
        </a:prstGeom>
      </xdr:spPr>
    </xdr:pic>
    <xdr:clientData/>
  </xdr:twoCellAnchor>
  <xdr:twoCellAnchor>
    <xdr:from>
      <xdr:col>4</xdr:col>
      <xdr:colOff>310317</xdr:colOff>
      <xdr:row>169</xdr:row>
      <xdr:rowOff>206373</xdr:rowOff>
    </xdr:from>
    <xdr:to>
      <xdr:col>4</xdr:col>
      <xdr:colOff>1733550</xdr:colOff>
      <xdr:row>171</xdr:row>
      <xdr:rowOff>134023</xdr:rowOff>
    </xdr:to>
    <xdr:pic>
      <xdr:nvPicPr>
        <xdr:cNvPr id="145" name="그림 122">
          <a:extLst>
            <a:ext uri="{FF2B5EF4-FFF2-40B4-BE49-F238E27FC236}">
              <a16:creationId xmlns=""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534859" y="58142106"/>
          <a:ext cx="632500" cy="1423233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172</xdr:row>
      <xdr:rowOff>209550</xdr:rowOff>
    </xdr:from>
    <xdr:to>
      <xdr:col>4</xdr:col>
      <xdr:colOff>1733552</xdr:colOff>
      <xdr:row>174</xdr:row>
      <xdr:rowOff>138367</xdr:rowOff>
    </xdr:to>
    <xdr:pic>
      <xdr:nvPicPr>
        <xdr:cNvPr id="146" name="그림 120">
          <a:extLst>
            <a:ext uri="{FF2B5EF4-FFF2-40B4-BE49-F238E27FC236}">
              <a16:creationId xmlns=""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536280" y="59205145"/>
          <a:ext cx="633667" cy="1419227"/>
        </a:xfrm>
        <a:prstGeom prst="rect">
          <a:avLst/>
        </a:prstGeom>
      </xdr:spPr>
    </xdr:pic>
    <xdr:clientData/>
  </xdr:twoCellAnchor>
  <xdr:twoCellAnchor>
    <xdr:from>
      <xdr:col>5</xdr:col>
      <xdr:colOff>126281</xdr:colOff>
      <xdr:row>163</xdr:row>
      <xdr:rowOff>68175</xdr:rowOff>
    </xdr:from>
    <xdr:to>
      <xdr:col>5</xdr:col>
      <xdr:colOff>733425</xdr:colOff>
      <xdr:row>165</xdr:row>
      <xdr:rowOff>249050</xdr:rowOff>
    </xdr:to>
    <xdr:pic>
      <xdr:nvPicPr>
        <xdr:cNvPr id="147" name="그림 119">
          <a:extLst>
            <a:ext uri="{FF2B5EF4-FFF2-40B4-BE49-F238E27FC236}">
              <a16:creationId xmlns=""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92315" y="56424016"/>
          <a:ext cx="885725" cy="607144"/>
        </a:xfrm>
        <a:prstGeom prst="rect">
          <a:avLst/>
        </a:prstGeom>
      </xdr:spPr>
    </xdr:pic>
    <xdr:clientData/>
  </xdr:twoCellAnchor>
  <xdr:twoCellAnchor>
    <xdr:from>
      <xdr:col>5</xdr:col>
      <xdr:colOff>94493</xdr:colOff>
      <xdr:row>166</xdr:row>
      <xdr:rowOff>82088</xdr:rowOff>
    </xdr:from>
    <xdr:to>
      <xdr:col>5</xdr:col>
      <xdr:colOff>681829</xdr:colOff>
      <xdr:row>168</xdr:row>
      <xdr:rowOff>257178</xdr:rowOff>
    </xdr:to>
    <xdr:pic>
      <xdr:nvPicPr>
        <xdr:cNvPr id="148" name="그림 121">
          <a:extLst>
            <a:ext uri="{FF2B5EF4-FFF2-40B4-BE49-F238E27FC236}">
              <a16:creationId xmlns=""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53516" y="57502215"/>
          <a:ext cx="879940" cy="587336"/>
        </a:xfrm>
        <a:prstGeom prst="rect">
          <a:avLst/>
        </a:prstGeom>
      </xdr:spPr>
    </xdr:pic>
    <xdr:clientData/>
  </xdr:twoCellAnchor>
  <xdr:twoCellAnchor>
    <xdr:from>
      <xdr:col>5</xdr:col>
      <xdr:colOff>114300</xdr:colOff>
      <xdr:row>169</xdr:row>
      <xdr:rowOff>124590</xdr:rowOff>
    </xdr:from>
    <xdr:to>
      <xdr:col>5</xdr:col>
      <xdr:colOff>736793</xdr:colOff>
      <xdr:row>171</xdr:row>
      <xdr:rowOff>289051</xdr:rowOff>
    </xdr:to>
    <xdr:pic>
      <xdr:nvPicPr>
        <xdr:cNvPr id="149" name="그림 123">
          <a:extLst>
            <a:ext uri="{FF2B5EF4-FFF2-40B4-BE49-F238E27FC236}">
              <a16:creationId xmlns=""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96216" y="58579099"/>
          <a:ext cx="869311" cy="622493"/>
        </a:xfrm>
        <a:prstGeom prst="rect">
          <a:avLst/>
        </a:prstGeom>
      </xdr:spPr>
    </xdr:pic>
    <xdr:clientData/>
  </xdr:twoCellAnchor>
  <xdr:twoCellAnchor>
    <xdr:from>
      <xdr:col>5</xdr:col>
      <xdr:colOff>95250</xdr:colOff>
      <xdr:row>172</xdr:row>
      <xdr:rowOff>76200</xdr:rowOff>
    </xdr:from>
    <xdr:to>
      <xdr:col>5</xdr:col>
      <xdr:colOff>682586</xdr:colOff>
      <xdr:row>174</xdr:row>
      <xdr:rowOff>251290</xdr:rowOff>
    </xdr:to>
    <xdr:pic>
      <xdr:nvPicPr>
        <xdr:cNvPr id="150" name="그림 121">
          <a:extLst>
            <a:ext uri="{FF2B5EF4-FFF2-40B4-BE49-F238E27FC236}">
              <a16:creationId xmlns=""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54273" y="59610877"/>
          <a:ext cx="879940" cy="587336"/>
        </a:xfrm>
        <a:prstGeom prst="rect">
          <a:avLst/>
        </a:prstGeom>
      </xdr:spPr>
    </xdr:pic>
    <xdr:clientData/>
  </xdr:twoCellAnchor>
  <xdr:twoCellAnchor>
    <xdr:from>
      <xdr:col>3</xdr:col>
      <xdr:colOff>546099</xdr:colOff>
      <xdr:row>175</xdr:row>
      <xdr:rowOff>60267</xdr:rowOff>
    </xdr:from>
    <xdr:to>
      <xdr:col>3</xdr:col>
      <xdr:colOff>1038225</xdr:colOff>
      <xdr:row>177</xdr:row>
      <xdr:rowOff>296150</xdr:rowOff>
    </xdr:to>
    <xdr:pic>
      <xdr:nvPicPr>
        <xdr:cNvPr id="151" name="Picture 50">
          <a:extLst>
            <a:ext uri="{FF2B5EF4-FFF2-40B4-BE49-F238E27FC236}">
              <a16:creationId xmlns=""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84599" y="60505917"/>
          <a:ext cx="492126" cy="940733"/>
        </a:xfrm>
        <a:prstGeom prst="rect">
          <a:avLst/>
        </a:prstGeom>
      </xdr:spPr>
    </xdr:pic>
    <xdr:clientData/>
  </xdr:twoCellAnchor>
  <xdr:twoCellAnchor>
    <xdr:from>
      <xdr:col>3</xdr:col>
      <xdr:colOff>485774</xdr:colOff>
      <xdr:row>178</xdr:row>
      <xdr:rowOff>66675</xdr:rowOff>
    </xdr:from>
    <xdr:to>
      <xdr:col>3</xdr:col>
      <xdr:colOff>1066800</xdr:colOff>
      <xdr:row>180</xdr:row>
      <xdr:rowOff>290464</xdr:rowOff>
    </xdr:to>
    <xdr:pic>
      <xdr:nvPicPr>
        <xdr:cNvPr id="152" name="Picture 10">
          <a:extLst>
            <a:ext uri="{FF2B5EF4-FFF2-40B4-BE49-F238E27FC236}">
              <a16:creationId xmlns=""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4274" y="60512325"/>
          <a:ext cx="581026" cy="928639"/>
        </a:xfrm>
        <a:prstGeom prst="rect">
          <a:avLst/>
        </a:prstGeom>
      </xdr:spPr>
    </xdr:pic>
    <xdr:clientData/>
  </xdr:twoCellAnchor>
  <xdr:twoCellAnchor>
    <xdr:from>
      <xdr:col>4</xdr:col>
      <xdr:colOff>279419</xdr:colOff>
      <xdr:row>178</xdr:row>
      <xdr:rowOff>82498</xdr:rowOff>
    </xdr:from>
    <xdr:to>
      <xdr:col>4</xdr:col>
      <xdr:colOff>1609724</xdr:colOff>
      <xdr:row>180</xdr:row>
      <xdr:rowOff>114303</xdr:rowOff>
    </xdr:to>
    <xdr:pic>
      <xdr:nvPicPr>
        <xdr:cNvPr id="153" name="그림 112">
          <a:extLst>
            <a:ext uri="{FF2B5EF4-FFF2-40B4-BE49-F238E27FC236}">
              <a16:creationId xmlns=""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405419" y="61288598"/>
          <a:ext cx="736655" cy="1330305"/>
        </a:xfrm>
        <a:prstGeom prst="rect">
          <a:avLst/>
        </a:prstGeom>
      </xdr:spPr>
    </xdr:pic>
    <xdr:clientData/>
  </xdr:twoCellAnchor>
  <xdr:twoCellAnchor>
    <xdr:from>
      <xdr:col>5</xdr:col>
      <xdr:colOff>120650</xdr:colOff>
      <xdr:row>178</xdr:row>
      <xdr:rowOff>43180</xdr:rowOff>
    </xdr:from>
    <xdr:to>
      <xdr:col>5</xdr:col>
      <xdr:colOff>828675</xdr:colOff>
      <xdr:row>180</xdr:row>
      <xdr:rowOff>318841</xdr:rowOff>
    </xdr:to>
    <xdr:pic>
      <xdr:nvPicPr>
        <xdr:cNvPr id="154" name="그림 113">
          <a:extLst>
            <a:ext uri="{FF2B5EF4-FFF2-40B4-BE49-F238E27FC236}">
              <a16:creationId xmlns=""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89732" y="61682348"/>
          <a:ext cx="980511" cy="708025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175</xdr:row>
      <xdr:rowOff>179607</xdr:rowOff>
    </xdr:from>
    <xdr:to>
      <xdr:col>4</xdr:col>
      <xdr:colOff>1619250</xdr:colOff>
      <xdr:row>177</xdr:row>
      <xdr:rowOff>199974</xdr:rowOff>
    </xdr:to>
    <xdr:pic>
      <xdr:nvPicPr>
        <xdr:cNvPr id="155" name="그림 114">
          <a:extLst>
            <a:ext uri="{FF2B5EF4-FFF2-40B4-BE49-F238E27FC236}">
              <a16:creationId xmlns=""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447641" y="60349691"/>
          <a:ext cx="725217" cy="1276350"/>
        </a:xfrm>
        <a:prstGeom prst="rect">
          <a:avLst/>
        </a:prstGeom>
      </xdr:spPr>
    </xdr:pic>
    <xdr:clientData/>
  </xdr:twoCellAnchor>
  <xdr:twoCellAnchor>
    <xdr:from>
      <xdr:col>5</xdr:col>
      <xdr:colOff>107949</xdr:colOff>
      <xdr:row>175</xdr:row>
      <xdr:rowOff>66680</xdr:rowOff>
    </xdr:from>
    <xdr:to>
      <xdr:col>5</xdr:col>
      <xdr:colOff>776919</xdr:colOff>
      <xdr:row>177</xdr:row>
      <xdr:rowOff>313149</xdr:rowOff>
    </xdr:to>
    <xdr:pic>
      <xdr:nvPicPr>
        <xdr:cNvPr id="156" name="그림 115">
          <a:extLst>
            <a:ext uri="{FF2B5EF4-FFF2-40B4-BE49-F238E27FC236}">
              <a16:creationId xmlns=""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72099" y="60653505"/>
          <a:ext cx="951319" cy="668970"/>
        </a:xfrm>
        <a:prstGeom prst="rect">
          <a:avLst/>
        </a:prstGeom>
      </xdr:spPr>
    </xdr:pic>
    <xdr:clientData/>
  </xdr:twoCellAnchor>
  <xdr:twoCellAnchor>
    <xdr:from>
      <xdr:col>3</xdr:col>
      <xdr:colOff>504825</xdr:colOff>
      <xdr:row>181</xdr:row>
      <xdr:rowOff>27995</xdr:rowOff>
    </xdr:from>
    <xdr:to>
      <xdr:col>3</xdr:col>
      <xdr:colOff>1085850</xdr:colOff>
      <xdr:row>183</xdr:row>
      <xdr:rowOff>283951</xdr:rowOff>
    </xdr:to>
    <xdr:pic>
      <xdr:nvPicPr>
        <xdr:cNvPr id="157" name="Picture 156">
          <a:extLst>
            <a:ext uri="{FF2B5EF4-FFF2-40B4-BE49-F238E27FC236}">
              <a16:creationId xmlns=""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3325" y="62588195"/>
          <a:ext cx="581025" cy="960806"/>
        </a:xfrm>
        <a:prstGeom prst="rect">
          <a:avLst/>
        </a:prstGeom>
      </xdr:spPr>
    </xdr:pic>
    <xdr:clientData/>
  </xdr:twoCellAnchor>
  <xdr:twoCellAnchor>
    <xdr:from>
      <xdr:col>5</xdr:col>
      <xdr:colOff>117073</xdr:colOff>
      <xdr:row>181</xdr:row>
      <xdr:rowOff>65858</xdr:rowOff>
    </xdr:from>
    <xdr:to>
      <xdr:col>5</xdr:col>
      <xdr:colOff>733425</xdr:colOff>
      <xdr:row>183</xdr:row>
      <xdr:rowOff>246647</xdr:rowOff>
    </xdr:to>
    <xdr:pic>
      <xdr:nvPicPr>
        <xdr:cNvPr id="159" name="그림 117">
          <a:extLst>
            <a:ext uri="{FF2B5EF4-FFF2-40B4-BE49-F238E27FC236}">
              <a16:creationId xmlns=""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87754" y="62760702"/>
          <a:ext cx="885639" cy="61635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142876</xdr:colOff>
      <xdr:row>181</xdr:row>
      <xdr:rowOff>104776</xdr:rowOff>
    </xdr:from>
    <xdr:to>
      <xdr:col>4</xdr:col>
      <xdr:colOff>1190153</xdr:colOff>
      <xdr:row>182</xdr:row>
      <xdr:rowOff>333375</xdr:rowOff>
    </xdr:to>
    <xdr:pic>
      <xdr:nvPicPr>
        <xdr:cNvPr id="24" name="Picture 23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3324226" y="62664976"/>
          <a:ext cx="1047277" cy="581024"/>
        </a:xfrm>
        <a:prstGeom prst="rect">
          <a:avLst/>
        </a:prstGeom>
      </xdr:spPr>
    </xdr:pic>
    <xdr:clientData/>
  </xdr:twoCellAnchor>
  <xdr:twoCellAnchor>
    <xdr:from>
      <xdr:col>3</xdr:col>
      <xdr:colOff>462725</xdr:colOff>
      <xdr:row>187</xdr:row>
      <xdr:rowOff>110664</xdr:rowOff>
    </xdr:from>
    <xdr:to>
      <xdr:col>3</xdr:col>
      <xdr:colOff>981075</xdr:colOff>
      <xdr:row>189</xdr:row>
      <xdr:rowOff>255027</xdr:rowOff>
    </xdr:to>
    <xdr:pic>
      <xdr:nvPicPr>
        <xdr:cNvPr id="160" name="Picture 40">
          <a:extLst>
            <a:ext uri="{FF2B5EF4-FFF2-40B4-BE49-F238E27FC236}">
              <a16:creationId xmlns=""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225" y="64785414"/>
          <a:ext cx="518350" cy="849213"/>
        </a:xfrm>
        <a:prstGeom prst="rect">
          <a:avLst/>
        </a:prstGeom>
      </xdr:spPr>
    </xdr:pic>
    <xdr:clientData/>
  </xdr:twoCellAnchor>
  <xdr:twoCellAnchor>
    <xdr:from>
      <xdr:col>3</xdr:col>
      <xdr:colOff>421169</xdr:colOff>
      <xdr:row>193</xdr:row>
      <xdr:rowOff>132884</xdr:rowOff>
    </xdr:from>
    <xdr:to>
      <xdr:col>3</xdr:col>
      <xdr:colOff>966657</xdr:colOff>
      <xdr:row>195</xdr:row>
      <xdr:rowOff>264432</xdr:rowOff>
    </xdr:to>
    <xdr:pic>
      <xdr:nvPicPr>
        <xdr:cNvPr id="161" name="Picture 24">
          <a:extLst>
            <a:ext uri="{FF2B5EF4-FFF2-40B4-BE49-F238E27FC236}">
              <a16:creationId xmlns=""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9669" y="66922184"/>
          <a:ext cx="545488" cy="836398"/>
        </a:xfrm>
        <a:prstGeom prst="rect">
          <a:avLst/>
        </a:prstGeom>
      </xdr:spPr>
    </xdr:pic>
    <xdr:clientData/>
  </xdr:twoCellAnchor>
  <xdr:twoCellAnchor>
    <xdr:from>
      <xdr:col>3</xdr:col>
      <xdr:colOff>411642</xdr:colOff>
      <xdr:row>196</xdr:row>
      <xdr:rowOff>149348</xdr:rowOff>
    </xdr:from>
    <xdr:to>
      <xdr:col>3</xdr:col>
      <xdr:colOff>950685</xdr:colOff>
      <xdr:row>198</xdr:row>
      <xdr:rowOff>308882</xdr:rowOff>
    </xdr:to>
    <xdr:pic>
      <xdr:nvPicPr>
        <xdr:cNvPr id="162" name="Picture 30">
          <a:extLst>
            <a:ext uri="{FF2B5EF4-FFF2-40B4-BE49-F238E27FC236}">
              <a16:creationId xmlns=""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0142" y="67995923"/>
          <a:ext cx="539043" cy="864384"/>
        </a:xfrm>
        <a:prstGeom prst="rect">
          <a:avLst/>
        </a:prstGeom>
      </xdr:spPr>
    </xdr:pic>
    <xdr:clientData/>
  </xdr:twoCellAnchor>
  <xdr:twoCellAnchor>
    <xdr:from>
      <xdr:col>3</xdr:col>
      <xdr:colOff>416894</xdr:colOff>
      <xdr:row>199</xdr:row>
      <xdr:rowOff>160459</xdr:rowOff>
    </xdr:from>
    <xdr:to>
      <xdr:col>3</xdr:col>
      <xdr:colOff>938409</xdr:colOff>
      <xdr:row>201</xdr:row>
      <xdr:rowOff>273956</xdr:rowOff>
    </xdr:to>
    <xdr:pic>
      <xdr:nvPicPr>
        <xdr:cNvPr id="163" name="Picture 31">
          <a:extLst>
            <a:ext uri="{FF2B5EF4-FFF2-40B4-BE49-F238E27FC236}">
              <a16:creationId xmlns=""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5394" y="69064309"/>
          <a:ext cx="521515" cy="818347"/>
        </a:xfrm>
        <a:prstGeom prst="rect">
          <a:avLst/>
        </a:prstGeom>
      </xdr:spPr>
    </xdr:pic>
    <xdr:clientData/>
  </xdr:twoCellAnchor>
  <xdr:twoCellAnchor>
    <xdr:from>
      <xdr:col>3</xdr:col>
      <xdr:colOff>402118</xdr:colOff>
      <xdr:row>190</xdr:row>
      <xdr:rowOff>110337</xdr:rowOff>
    </xdr:from>
    <xdr:to>
      <xdr:col>3</xdr:col>
      <xdr:colOff>1001233</xdr:colOff>
      <xdr:row>192</xdr:row>
      <xdr:rowOff>238124</xdr:rowOff>
    </xdr:to>
    <xdr:pic>
      <xdr:nvPicPr>
        <xdr:cNvPr id="164" name="Picture 32">
          <a:extLst>
            <a:ext uri="{FF2B5EF4-FFF2-40B4-BE49-F238E27FC236}">
              <a16:creationId xmlns=""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18" y="65842362"/>
          <a:ext cx="599115" cy="832637"/>
        </a:xfrm>
        <a:prstGeom prst="rect">
          <a:avLst/>
        </a:prstGeom>
      </xdr:spPr>
    </xdr:pic>
    <xdr:clientData/>
  </xdr:twoCellAnchor>
  <xdr:twoCellAnchor>
    <xdr:from>
      <xdr:col>3</xdr:col>
      <xdr:colOff>448684</xdr:colOff>
      <xdr:row>202</xdr:row>
      <xdr:rowOff>160858</xdr:rowOff>
    </xdr:from>
    <xdr:to>
      <xdr:col>3</xdr:col>
      <xdr:colOff>990600</xdr:colOff>
      <xdr:row>204</xdr:row>
      <xdr:rowOff>264397</xdr:rowOff>
    </xdr:to>
    <xdr:pic>
      <xdr:nvPicPr>
        <xdr:cNvPr id="165" name="Picture 33">
          <a:extLst>
            <a:ext uri="{FF2B5EF4-FFF2-40B4-BE49-F238E27FC236}">
              <a16:creationId xmlns=""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7184" y="70121983"/>
          <a:ext cx="541916" cy="808389"/>
        </a:xfrm>
        <a:prstGeom prst="rect">
          <a:avLst/>
        </a:prstGeom>
      </xdr:spPr>
    </xdr:pic>
    <xdr:clientData/>
  </xdr:twoCellAnchor>
  <xdr:twoCellAnchor>
    <xdr:from>
      <xdr:col>3</xdr:col>
      <xdr:colOff>466725</xdr:colOff>
      <xdr:row>184</xdr:row>
      <xdr:rowOff>123828</xdr:rowOff>
    </xdr:from>
    <xdr:to>
      <xdr:col>3</xdr:col>
      <xdr:colOff>1062911</xdr:colOff>
      <xdr:row>186</xdr:row>
      <xdr:rowOff>268048</xdr:rowOff>
    </xdr:to>
    <xdr:pic>
      <xdr:nvPicPr>
        <xdr:cNvPr id="166" name="그림 41">
          <a:extLst>
            <a:ext uri="{FF2B5EF4-FFF2-40B4-BE49-F238E27FC236}">
              <a16:creationId xmlns=""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578783" y="63867745"/>
          <a:ext cx="849070" cy="596186"/>
        </a:xfrm>
        <a:prstGeom prst="rect">
          <a:avLst/>
        </a:prstGeom>
      </xdr:spPr>
    </xdr:pic>
    <xdr:clientData/>
  </xdr:twoCellAnchor>
  <xdr:twoCellAnchor>
    <xdr:from>
      <xdr:col>4</xdr:col>
      <xdr:colOff>409085</xdr:colOff>
      <xdr:row>199</xdr:row>
      <xdr:rowOff>119654</xdr:rowOff>
    </xdr:from>
    <xdr:to>
      <xdr:col>4</xdr:col>
      <xdr:colOff>1628774</xdr:colOff>
      <xdr:row>201</xdr:row>
      <xdr:rowOff>171453</xdr:rowOff>
    </xdr:to>
    <xdr:pic>
      <xdr:nvPicPr>
        <xdr:cNvPr id="167" name="그림 128">
          <a:extLst>
            <a:ext uri="{FF2B5EF4-FFF2-40B4-BE49-F238E27FC236}">
              <a16:creationId xmlns=""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469780" y="68791984"/>
          <a:ext cx="756649" cy="1219689"/>
        </a:xfrm>
        <a:prstGeom prst="rect">
          <a:avLst/>
        </a:prstGeom>
      </xdr:spPr>
    </xdr:pic>
    <xdr:clientData/>
  </xdr:twoCellAnchor>
  <xdr:twoCellAnchor>
    <xdr:from>
      <xdr:col>5</xdr:col>
      <xdr:colOff>114584</xdr:colOff>
      <xdr:row>199</xdr:row>
      <xdr:rowOff>70947</xdr:rowOff>
    </xdr:from>
    <xdr:to>
      <xdr:col>5</xdr:col>
      <xdr:colOff>742950</xdr:colOff>
      <xdr:row>201</xdr:row>
      <xdr:rowOff>289831</xdr:rowOff>
    </xdr:to>
    <xdr:pic>
      <xdr:nvPicPr>
        <xdr:cNvPr id="168" name="그림 129">
          <a:extLst>
            <a:ext uri="{FF2B5EF4-FFF2-40B4-BE49-F238E27FC236}">
              <a16:creationId xmlns=""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72225" y="69122481"/>
          <a:ext cx="923734" cy="628366"/>
        </a:xfrm>
        <a:prstGeom prst="rect">
          <a:avLst/>
        </a:prstGeom>
      </xdr:spPr>
    </xdr:pic>
    <xdr:clientData/>
  </xdr:twoCellAnchor>
  <xdr:twoCellAnchor>
    <xdr:from>
      <xdr:col>4</xdr:col>
      <xdr:colOff>249767</xdr:colOff>
      <xdr:row>202</xdr:row>
      <xdr:rowOff>60333</xdr:rowOff>
    </xdr:from>
    <xdr:to>
      <xdr:col>4</xdr:col>
      <xdr:colOff>1111475</xdr:colOff>
      <xdr:row>204</xdr:row>
      <xdr:rowOff>216529</xdr:rowOff>
    </xdr:to>
    <xdr:pic>
      <xdr:nvPicPr>
        <xdr:cNvPr id="169" name="그림 130">
          <a:extLst>
            <a:ext uri="{FF2B5EF4-FFF2-40B4-BE49-F238E27FC236}">
              <a16:creationId xmlns=""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3431448" y="70021127"/>
          <a:ext cx="861046" cy="861708"/>
        </a:xfrm>
        <a:prstGeom prst="rect">
          <a:avLst/>
        </a:prstGeom>
      </xdr:spPr>
    </xdr:pic>
    <xdr:clientData/>
  </xdr:twoCellAnchor>
  <xdr:twoCellAnchor>
    <xdr:from>
      <xdr:col>5</xdr:col>
      <xdr:colOff>126169</xdr:colOff>
      <xdr:row>202</xdr:row>
      <xdr:rowOff>84578</xdr:rowOff>
    </xdr:from>
    <xdr:to>
      <xdr:col>5</xdr:col>
      <xdr:colOff>771525</xdr:colOff>
      <xdr:row>204</xdr:row>
      <xdr:rowOff>225140</xdr:rowOff>
    </xdr:to>
    <xdr:pic>
      <xdr:nvPicPr>
        <xdr:cNvPr id="170" name="그림 131">
          <a:extLst>
            <a:ext uri="{FF2B5EF4-FFF2-40B4-BE49-F238E27FC236}">
              <a16:creationId xmlns=""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4531466" y="70145731"/>
          <a:ext cx="845412" cy="645356"/>
        </a:xfrm>
        <a:prstGeom prst="rect">
          <a:avLst/>
        </a:prstGeom>
      </xdr:spPr>
    </xdr:pic>
    <xdr:clientData/>
  </xdr:twoCellAnchor>
  <xdr:twoCellAnchor>
    <xdr:from>
      <xdr:col>5</xdr:col>
      <xdr:colOff>103472</xdr:colOff>
      <xdr:row>193</xdr:row>
      <xdr:rowOff>55912</xdr:rowOff>
    </xdr:from>
    <xdr:to>
      <xdr:col>5</xdr:col>
      <xdr:colOff>734804</xdr:colOff>
      <xdr:row>195</xdr:row>
      <xdr:rowOff>219075</xdr:rowOff>
    </xdr:to>
    <xdr:pic>
      <xdr:nvPicPr>
        <xdr:cNvPr id="171" name="그림 160">
          <a:extLst>
            <a:ext uri="{FF2B5EF4-FFF2-40B4-BE49-F238E27FC236}">
              <a16:creationId xmlns=""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90456" y="66963553"/>
          <a:ext cx="868013" cy="631332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196</xdr:row>
      <xdr:rowOff>180979</xdr:rowOff>
    </xdr:from>
    <xdr:to>
      <xdr:col>4</xdr:col>
      <xdr:colOff>1688268</xdr:colOff>
      <xdr:row>198</xdr:row>
      <xdr:rowOff>190504</xdr:rowOff>
    </xdr:to>
    <xdr:pic>
      <xdr:nvPicPr>
        <xdr:cNvPr id="172" name="그림 161">
          <a:extLst>
            <a:ext uri="{FF2B5EF4-FFF2-40B4-BE49-F238E27FC236}">
              <a16:creationId xmlns=""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3599"/>
        <a:stretch/>
      </xdr:blipFill>
      <xdr:spPr>
        <a:xfrm rot="5400000">
          <a:off x="5506621" y="67731108"/>
          <a:ext cx="714375" cy="1307268"/>
        </a:xfrm>
        <a:prstGeom prst="rect">
          <a:avLst/>
        </a:prstGeom>
      </xdr:spPr>
    </xdr:pic>
    <xdr:clientData/>
  </xdr:twoCellAnchor>
  <xdr:twoCellAnchor>
    <xdr:from>
      <xdr:col>5</xdr:col>
      <xdr:colOff>97613</xdr:colOff>
      <xdr:row>196</xdr:row>
      <xdr:rowOff>45396</xdr:rowOff>
    </xdr:from>
    <xdr:to>
      <xdr:col>5</xdr:col>
      <xdr:colOff>828675</xdr:colOff>
      <xdr:row>198</xdr:row>
      <xdr:rowOff>266704</xdr:rowOff>
    </xdr:to>
    <xdr:pic>
      <xdr:nvPicPr>
        <xdr:cNvPr id="173" name="그림 162">
          <a:extLst>
            <a:ext uri="{FF2B5EF4-FFF2-40B4-BE49-F238E27FC236}">
              <a16:creationId xmlns=""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05390" y="67989519"/>
          <a:ext cx="926158" cy="731062"/>
        </a:xfrm>
        <a:prstGeom prst="rect">
          <a:avLst/>
        </a:prstGeom>
      </xdr:spPr>
    </xdr:pic>
    <xdr:clientData/>
  </xdr:twoCellAnchor>
  <xdr:twoCellAnchor>
    <xdr:from>
      <xdr:col>4</xdr:col>
      <xdr:colOff>347511</xdr:colOff>
      <xdr:row>187</xdr:row>
      <xdr:rowOff>95254</xdr:rowOff>
    </xdr:from>
    <xdr:to>
      <xdr:col>4</xdr:col>
      <xdr:colOff>1697793</xdr:colOff>
      <xdr:row>189</xdr:row>
      <xdr:rowOff>190504</xdr:rowOff>
    </xdr:to>
    <xdr:pic>
      <xdr:nvPicPr>
        <xdr:cNvPr id="174" name="그림 157">
          <a:extLst>
            <a:ext uri="{FF2B5EF4-FFF2-40B4-BE49-F238E27FC236}">
              <a16:creationId xmlns=""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2575" b="-1"/>
        <a:stretch/>
      </xdr:blipFill>
      <xdr:spPr>
        <a:xfrm rot="5400000">
          <a:off x="5451777" y="64494913"/>
          <a:ext cx="800100" cy="1350282"/>
        </a:xfrm>
        <a:prstGeom prst="rect">
          <a:avLst/>
        </a:prstGeom>
      </xdr:spPr>
    </xdr:pic>
    <xdr:clientData/>
  </xdr:twoCellAnchor>
  <xdr:twoCellAnchor>
    <xdr:from>
      <xdr:col>4</xdr:col>
      <xdr:colOff>336890</xdr:colOff>
      <xdr:row>190</xdr:row>
      <xdr:rowOff>130177</xdr:rowOff>
    </xdr:from>
    <xdr:to>
      <xdr:col>4</xdr:col>
      <xdr:colOff>1659694</xdr:colOff>
      <xdr:row>192</xdr:row>
      <xdr:rowOff>114300</xdr:rowOff>
    </xdr:to>
    <xdr:pic>
      <xdr:nvPicPr>
        <xdr:cNvPr id="175" name="그림 158">
          <a:extLst>
            <a:ext uri="{FF2B5EF4-FFF2-40B4-BE49-F238E27FC236}">
              <a16:creationId xmlns=""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482980" y="65545287"/>
          <a:ext cx="688973" cy="1322804"/>
        </a:xfrm>
        <a:prstGeom prst="rect">
          <a:avLst/>
        </a:prstGeom>
      </xdr:spPr>
    </xdr:pic>
    <xdr:clientData/>
  </xdr:twoCellAnchor>
  <xdr:twoCellAnchor>
    <xdr:from>
      <xdr:col>4</xdr:col>
      <xdr:colOff>375747</xdr:colOff>
      <xdr:row>193</xdr:row>
      <xdr:rowOff>63502</xdr:rowOff>
    </xdr:from>
    <xdr:to>
      <xdr:col>4</xdr:col>
      <xdr:colOff>1643819</xdr:colOff>
      <xdr:row>195</xdr:row>
      <xdr:rowOff>183466</xdr:rowOff>
    </xdr:to>
    <xdr:pic>
      <xdr:nvPicPr>
        <xdr:cNvPr id="176" name="그림 159">
          <a:extLst>
            <a:ext uri="{FF2B5EF4-FFF2-40B4-BE49-F238E27FC236}">
              <a16:creationId xmlns=""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426551" y="66631173"/>
          <a:ext cx="824814" cy="1268072"/>
        </a:xfrm>
        <a:prstGeom prst="rect">
          <a:avLst/>
        </a:prstGeom>
      </xdr:spPr>
    </xdr:pic>
    <xdr:clientData/>
  </xdr:twoCellAnchor>
  <xdr:twoCellAnchor>
    <xdr:from>
      <xdr:col>5</xdr:col>
      <xdr:colOff>53144</xdr:colOff>
      <xdr:row>184</xdr:row>
      <xdr:rowOff>116282</xdr:rowOff>
    </xdr:from>
    <xdr:to>
      <xdr:col>5</xdr:col>
      <xdr:colOff>666750</xdr:colOff>
      <xdr:row>186</xdr:row>
      <xdr:rowOff>249049</xdr:rowOff>
    </xdr:to>
    <xdr:pic>
      <xdr:nvPicPr>
        <xdr:cNvPr id="177" name="그림 167">
          <a:extLst>
            <a:ext uri="{FF2B5EF4-FFF2-40B4-BE49-F238E27FC236}">
              <a16:creationId xmlns=""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46463" y="63845763"/>
          <a:ext cx="837617" cy="613606"/>
        </a:xfrm>
        <a:prstGeom prst="rect">
          <a:avLst/>
        </a:prstGeom>
      </xdr:spPr>
    </xdr:pic>
    <xdr:clientData/>
  </xdr:twoCellAnchor>
  <xdr:twoCellAnchor>
    <xdr:from>
      <xdr:col>5</xdr:col>
      <xdr:colOff>94908</xdr:colOff>
      <xdr:row>187</xdr:row>
      <xdr:rowOff>97887</xdr:rowOff>
    </xdr:from>
    <xdr:to>
      <xdr:col>5</xdr:col>
      <xdr:colOff>727942</xdr:colOff>
      <xdr:row>189</xdr:row>
      <xdr:rowOff>257175</xdr:rowOff>
    </xdr:to>
    <xdr:pic>
      <xdr:nvPicPr>
        <xdr:cNvPr id="178" name="그림 168">
          <a:extLst>
            <a:ext uri="{FF2B5EF4-FFF2-40B4-BE49-F238E27FC236}">
              <a16:creationId xmlns=""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484681" y="64888189"/>
          <a:ext cx="864138" cy="633034"/>
        </a:xfrm>
        <a:prstGeom prst="rect">
          <a:avLst/>
        </a:prstGeom>
      </xdr:spPr>
    </xdr:pic>
    <xdr:clientData/>
  </xdr:twoCellAnchor>
  <xdr:twoCellAnchor>
    <xdr:from>
      <xdr:col>5</xdr:col>
      <xdr:colOff>107572</xdr:colOff>
      <xdr:row>190</xdr:row>
      <xdr:rowOff>55411</xdr:rowOff>
    </xdr:from>
    <xdr:to>
      <xdr:col>5</xdr:col>
      <xdr:colOff>752475</xdr:colOff>
      <xdr:row>192</xdr:row>
      <xdr:rowOff>218504</xdr:rowOff>
    </xdr:to>
    <xdr:pic>
      <xdr:nvPicPr>
        <xdr:cNvPr id="179" name="그림 169">
          <a:extLst>
            <a:ext uri="{FF2B5EF4-FFF2-40B4-BE49-F238E27FC236}">
              <a16:creationId xmlns=""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501377" y="65898956"/>
          <a:ext cx="867943" cy="644903"/>
        </a:xfrm>
        <a:prstGeom prst="rect">
          <a:avLst/>
        </a:prstGeom>
      </xdr:spPr>
    </xdr:pic>
    <xdr:clientData/>
  </xdr:twoCellAnchor>
  <xdr:twoCellAnchor editAs="oneCell">
    <xdr:from>
      <xdr:col>4</xdr:col>
      <xdr:colOff>38327</xdr:colOff>
      <xdr:row>184</xdr:row>
      <xdr:rowOff>106448</xdr:rowOff>
    </xdr:from>
    <xdr:to>
      <xdr:col>4</xdr:col>
      <xdr:colOff>1213564</xdr:colOff>
      <xdr:row>186</xdr:row>
      <xdr:rowOff>9525</xdr:rowOff>
    </xdr:to>
    <xdr:pic>
      <xdr:nvPicPr>
        <xdr:cNvPr id="180" name="그림 170">
          <a:extLst>
            <a:ext uri="{FF2B5EF4-FFF2-40B4-BE49-F238E27FC236}">
              <a16:creationId xmlns=""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3219677" y="63723923"/>
          <a:ext cx="1175237" cy="607927"/>
        </a:xfrm>
        <a:prstGeom prst="rect">
          <a:avLst/>
        </a:prstGeom>
      </xdr:spPr>
    </xdr:pic>
    <xdr:clientData/>
  </xdr:twoCellAnchor>
  <xdr:twoCellAnchor>
    <xdr:from>
      <xdr:col>3</xdr:col>
      <xdr:colOff>434977</xdr:colOff>
      <xdr:row>217</xdr:row>
      <xdr:rowOff>153926</xdr:rowOff>
    </xdr:from>
    <xdr:to>
      <xdr:col>3</xdr:col>
      <xdr:colOff>1013198</xdr:colOff>
      <xdr:row>219</xdr:row>
      <xdr:rowOff>288926</xdr:rowOff>
    </xdr:to>
    <xdr:pic>
      <xdr:nvPicPr>
        <xdr:cNvPr id="181" name="Picture 3">
          <a:extLst>
            <a:ext uri="{FF2B5EF4-FFF2-40B4-BE49-F238E27FC236}">
              <a16:creationId xmlns=""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3673477" y="75401426"/>
          <a:ext cx="578221" cy="839850"/>
        </a:xfrm>
        <a:prstGeom prst="rect">
          <a:avLst/>
        </a:prstGeom>
      </xdr:spPr>
    </xdr:pic>
    <xdr:clientData/>
  </xdr:twoCellAnchor>
  <xdr:twoCellAnchor>
    <xdr:from>
      <xdr:col>3</xdr:col>
      <xdr:colOff>428625</xdr:colOff>
      <xdr:row>208</xdr:row>
      <xdr:rowOff>126211</xdr:rowOff>
    </xdr:from>
    <xdr:to>
      <xdr:col>3</xdr:col>
      <xdr:colOff>1051626</xdr:colOff>
      <xdr:row>210</xdr:row>
      <xdr:rowOff>196850</xdr:rowOff>
    </xdr:to>
    <xdr:pic>
      <xdr:nvPicPr>
        <xdr:cNvPr id="182" name="Picture 4">
          <a:extLst>
            <a:ext uri="{FF2B5EF4-FFF2-40B4-BE49-F238E27FC236}">
              <a16:creationId xmlns=""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3667125" y="72201886"/>
          <a:ext cx="623001" cy="775489"/>
        </a:xfrm>
        <a:prstGeom prst="rect">
          <a:avLst/>
        </a:prstGeom>
      </xdr:spPr>
    </xdr:pic>
    <xdr:clientData/>
  </xdr:twoCellAnchor>
  <xdr:twoCellAnchor>
    <xdr:from>
      <xdr:col>3</xdr:col>
      <xdr:colOff>421087</xdr:colOff>
      <xdr:row>220</xdr:row>
      <xdr:rowOff>144911</xdr:rowOff>
    </xdr:from>
    <xdr:to>
      <xdr:col>3</xdr:col>
      <xdr:colOff>1017132</xdr:colOff>
      <xdr:row>222</xdr:row>
      <xdr:rowOff>254000</xdr:rowOff>
    </xdr:to>
    <xdr:pic>
      <xdr:nvPicPr>
        <xdr:cNvPr id="183" name="Picture 5">
          <a:extLst>
            <a:ext uri="{FF2B5EF4-FFF2-40B4-BE49-F238E27FC236}">
              <a16:creationId xmlns=""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3659587" y="76449686"/>
          <a:ext cx="596045" cy="813939"/>
        </a:xfrm>
        <a:prstGeom prst="rect">
          <a:avLst/>
        </a:prstGeom>
      </xdr:spPr>
    </xdr:pic>
    <xdr:clientData/>
  </xdr:twoCellAnchor>
  <xdr:twoCellAnchor>
    <xdr:from>
      <xdr:col>3</xdr:col>
      <xdr:colOff>454027</xdr:colOff>
      <xdr:row>211</xdr:row>
      <xdr:rowOff>133349</xdr:rowOff>
    </xdr:from>
    <xdr:to>
      <xdr:col>3</xdr:col>
      <xdr:colOff>1045268</xdr:colOff>
      <xdr:row>213</xdr:row>
      <xdr:rowOff>269874</xdr:rowOff>
    </xdr:to>
    <xdr:pic>
      <xdr:nvPicPr>
        <xdr:cNvPr id="184" name="Picture 6">
          <a:extLst>
            <a:ext uri="{FF2B5EF4-FFF2-40B4-BE49-F238E27FC236}">
              <a16:creationId xmlns=""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3692527" y="73266299"/>
          <a:ext cx="591241" cy="841375"/>
        </a:xfrm>
        <a:prstGeom prst="rect">
          <a:avLst/>
        </a:prstGeom>
      </xdr:spPr>
    </xdr:pic>
    <xdr:clientData/>
  </xdr:twoCellAnchor>
  <xdr:twoCellAnchor>
    <xdr:from>
      <xdr:col>3</xdr:col>
      <xdr:colOff>463550</xdr:colOff>
      <xdr:row>223</xdr:row>
      <xdr:rowOff>160872</xdr:rowOff>
    </xdr:from>
    <xdr:to>
      <xdr:col>3</xdr:col>
      <xdr:colOff>1000079</xdr:colOff>
      <xdr:row>225</xdr:row>
      <xdr:rowOff>275252</xdr:rowOff>
    </xdr:to>
    <xdr:pic>
      <xdr:nvPicPr>
        <xdr:cNvPr id="185" name="Picture 15">
          <a:extLst>
            <a:ext uri="{FF2B5EF4-FFF2-40B4-BE49-F238E27FC236}">
              <a16:creationId xmlns=""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 flipV="1">
          <a:off x="3702050" y="77522922"/>
          <a:ext cx="536529" cy="819230"/>
        </a:xfrm>
        <a:prstGeom prst="rect">
          <a:avLst/>
        </a:prstGeom>
      </xdr:spPr>
    </xdr:pic>
    <xdr:clientData/>
  </xdr:twoCellAnchor>
  <xdr:twoCellAnchor>
    <xdr:from>
      <xdr:col>3</xdr:col>
      <xdr:colOff>423462</xdr:colOff>
      <xdr:row>205</xdr:row>
      <xdr:rowOff>123825</xdr:rowOff>
    </xdr:from>
    <xdr:to>
      <xdr:col>3</xdr:col>
      <xdr:colOff>967043</xdr:colOff>
      <xdr:row>207</xdr:row>
      <xdr:rowOff>272077</xdr:rowOff>
    </xdr:to>
    <xdr:pic>
      <xdr:nvPicPr>
        <xdr:cNvPr id="186" name="Picture 11">
          <a:extLst>
            <a:ext uri="{FF2B5EF4-FFF2-40B4-BE49-F238E27FC236}">
              <a16:creationId xmlns=""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1962" y="71142225"/>
          <a:ext cx="543581" cy="853102"/>
        </a:xfrm>
        <a:prstGeom prst="rect">
          <a:avLst/>
        </a:prstGeom>
      </xdr:spPr>
    </xdr:pic>
    <xdr:clientData/>
  </xdr:twoCellAnchor>
  <xdr:twoCellAnchor>
    <xdr:from>
      <xdr:col>3</xdr:col>
      <xdr:colOff>446884</xdr:colOff>
      <xdr:row>214</xdr:row>
      <xdr:rowOff>201975</xdr:rowOff>
    </xdr:from>
    <xdr:to>
      <xdr:col>3</xdr:col>
      <xdr:colOff>1060548</xdr:colOff>
      <xdr:row>216</xdr:row>
      <xdr:rowOff>251619</xdr:rowOff>
    </xdr:to>
    <xdr:pic>
      <xdr:nvPicPr>
        <xdr:cNvPr id="187" name="그림 40">
          <a:extLst>
            <a:ext uri="{FF2B5EF4-FFF2-40B4-BE49-F238E27FC236}">
              <a16:creationId xmlns=""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3685384" y="74392200"/>
          <a:ext cx="613664" cy="754494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142876</xdr:colOff>
      <xdr:row>208</xdr:row>
      <xdr:rowOff>95250</xdr:rowOff>
    </xdr:from>
    <xdr:to>
      <xdr:col>5</xdr:col>
      <xdr:colOff>625187</xdr:colOff>
      <xdr:row>210</xdr:row>
      <xdr:rowOff>304392</xdr:rowOff>
    </xdr:to>
    <xdr:pic>
      <xdr:nvPicPr>
        <xdr:cNvPr id="25" name="Picture 24">
          <a:extLst>
            <a:ext uri="{FF2B5EF4-FFF2-40B4-BE49-F238E27FC236}">
              <a16:creationId xmlns=""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648201" y="72170925"/>
          <a:ext cx="482311" cy="913992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211</xdr:row>
      <xdr:rowOff>85725</xdr:rowOff>
    </xdr:from>
    <xdr:to>
      <xdr:col>5</xdr:col>
      <xdr:colOff>625186</xdr:colOff>
      <xdr:row>213</xdr:row>
      <xdr:rowOff>294867</xdr:rowOff>
    </xdr:to>
    <xdr:pic>
      <xdr:nvPicPr>
        <xdr:cNvPr id="188" name="Picture 187">
          <a:extLst>
            <a:ext uri="{FF2B5EF4-FFF2-40B4-BE49-F238E27FC236}">
              <a16:creationId xmlns=""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648200" y="73218675"/>
          <a:ext cx="482311" cy="913992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214</xdr:row>
      <xdr:rowOff>76200</xdr:rowOff>
    </xdr:from>
    <xdr:to>
      <xdr:col>5</xdr:col>
      <xdr:colOff>625186</xdr:colOff>
      <xdr:row>216</xdr:row>
      <xdr:rowOff>285342</xdr:rowOff>
    </xdr:to>
    <xdr:pic>
      <xdr:nvPicPr>
        <xdr:cNvPr id="189" name="Picture 188">
          <a:extLst>
            <a:ext uri="{FF2B5EF4-FFF2-40B4-BE49-F238E27FC236}">
              <a16:creationId xmlns=""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648200" y="74266425"/>
          <a:ext cx="482311" cy="913992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217</xdr:row>
      <xdr:rowOff>85725</xdr:rowOff>
    </xdr:from>
    <xdr:to>
      <xdr:col>5</xdr:col>
      <xdr:colOff>625185</xdr:colOff>
      <xdr:row>219</xdr:row>
      <xdr:rowOff>294867</xdr:rowOff>
    </xdr:to>
    <xdr:pic>
      <xdr:nvPicPr>
        <xdr:cNvPr id="190" name="Picture 189">
          <a:extLst>
            <a:ext uri="{FF2B5EF4-FFF2-40B4-BE49-F238E27FC236}">
              <a16:creationId xmlns=""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648199" y="75333225"/>
          <a:ext cx="482311" cy="913992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220</xdr:row>
      <xdr:rowOff>47625</xdr:rowOff>
    </xdr:from>
    <xdr:to>
      <xdr:col>5</xdr:col>
      <xdr:colOff>634711</xdr:colOff>
      <xdr:row>222</xdr:row>
      <xdr:rowOff>256767</xdr:rowOff>
    </xdr:to>
    <xdr:pic>
      <xdr:nvPicPr>
        <xdr:cNvPr id="191" name="Picture 190">
          <a:extLst>
            <a:ext uri="{FF2B5EF4-FFF2-40B4-BE49-F238E27FC236}">
              <a16:creationId xmlns=""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657725" y="76352400"/>
          <a:ext cx="482311" cy="913992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205</xdr:row>
      <xdr:rowOff>34674</xdr:rowOff>
    </xdr:from>
    <xdr:to>
      <xdr:col>5</xdr:col>
      <xdr:colOff>647700</xdr:colOff>
      <xdr:row>207</xdr:row>
      <xdr:rowOff>323599</xdr:rowOff>
    </xdr:to>
    <xdr:pic>
      <xdr:nvPicPr>
        <xdr:cNvPr id="27" name="Picture 26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4657725" y="71053074"/>
          <a:ext cx="495300" cy="993775"/>
        </a:xfrm>
        <a:prstGeom prst="rect">
          <a:avLst/>
        </a:prstGeom>
      </xdr:spPr>
    </xdr:pic>
    <xdr:clientData/>
  </xdr:twoCellAnchor>
  <xdr:twoCellAnchor editAs="oneCell">
    <xdr:from>
      <xdr:col>4</xdr:col>
      <xdr:colOff>95249</xdr:colOff>
      <xdr:row>205</xdr:row>
      <xdr:rowOff>171451</xdr:rowOff>
    </xdr:from>
    <xdr:to>
      <xdr:col>4</xdr:col>
      <xdr:colOff>1258772</xdr:colOff>
      <xdr:row>207</xdr:row>
      <xdr:rowOff>28575</xdr:rowOff>
    </xdr:to>
    <xdr:pic>
      <xdr:nvPicPr>
        <xdr:cNvPr id="198" name="Picture 197">
          <a:extLst>
            <a:ext uri="{FF2B5EF4-FFF2-40B4-BE49-F238E27FC236}">
              <a16:creationId xmlns=""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3276599" y="71189851"/>
          <a:ext cx="1163523" cy="561974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133351</xdr:colOff>
      <xdr:row>223</xdr:row>
      <xdr:rowOff>76200</xdr:rowOff>
    </xdr:from>
    <xdr:to>
      <xdr:col>5</xdr:col>
      <xdr:colOff>659708</xdr:colOff>
      <xdr:row>225</xdr:row>
      <xdr:rowOff>294926</xdr:rowOff>
    </xdr:to>
    <xdr:pic>
      <xdr:nvPicPr>
        <xdr:cNvPr id="28" name="Picture 27">
          <a:extLst>
            <a:ext uri="{FF2B5EF4-FFF2-40B4-BE49-F238E27FC236}">
              <a16:creationId xmlns=""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4638676" y="77438250"/>
          <a:ext cx="526357" cy="92357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223</xdr:row>
      <xdr:rowOff>171451</xdr:rowOff>
    </xdr:from>
    <xdr:to>
      <xdr:col>4</xdr:col>
      <xdr:colOff>1181102</xdr:colOff>
      <xdr:row>225</xdr:row>
      <xdr:rowOff>100268</xdr:rowOff>
    </xdr:to>
    <xdr:pic>
      <xdr:nvPicPr>
        <xdr:cNvPr id="199" name="그림 120">
          <a:extLst>
            <a:ext uri="{FF2B5EF4-FFF2-40B4-BE49-F238E27FC236}">
              <a16:creationId xmlns=""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3512217" y="77316934"/>
          <a:ext cx="633667" cy="1066802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208</xdr:row>
      <xdr:rowOff>85725</xdr:rowOff>
    </xdr:from>
    <xdr:to>
      <xdr:col>4</xdr:col>
      <xdr:colOff>1230198</xdr:colOff>
      <xdr:row>209</xdr:row>
      <xdr:rowOff>295274</xdr:rowOff>
    </xdr:to>
    <xdr:pic>
      <xdr:nvPicPr>
        <xdr:cNvPr id="192" name="Picture 191">
          <a:extLst>
            <a:ext uri="{FF2B5EF4-FFF2-40B4-BE49-F238E27FC236}">
              <a16:creationId xmlns=""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3248025" y="72161400"/>
          <a:ext cx="1163523" cy="561974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211</xdr:row>
      <xdr:rowOff>161925</xdr:rowOff>
    </xdr:from>
    <xdr:to>
      <xdr:col>4</xdr:col>
      <xdr:colOff>1230198</xdr:colOff>
      <xdr:row>213</xdr:row>
      <xdr:rowOff>19049</xdr:rowOff>
    </xdr:to>
    <xdr:pic>
      <xdr:nvPicPr>
        <xdr:cNvPr id="197" name="Picture 196">
          <a:extLst>
            <a:ext uri="{FF2B5EF4-FFF2-40B4-BE49-F238E27FC236}">
              <a16:creationId xmlns=""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3248025" y="73294875"/>
          <a:ext cx="1163523" cy="561974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214</xdr:row>
      <xdr:rowOff>228600</xdr:rowOff>
    </xdr:from>
    <xdr:to>
      <xdr:col>4</xdr:col>
      <xdr:colOff>1239723</xdr:colOff>
      <xdr:row>216</xdr:row>
      <xdr:rowOff>85724</xdr:rowOff>
    </xdr:to>
    <xdr:pic>
      <xdr:nvPicPr>
        <xdr:cNvPr id="200" name="Picture 199">
          <a:extLst>
            <a:ext uri="{FF2B5EF4-FFF2-40B4-BE49-F238E27FC236}">
              <a16:creationId xmlns=""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3257550" y="74418825"/>
          <a:ext cx="1163523" cy="561974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217</xdr:row>
      <xdr:rowOff>257175</xdr:rowOff>
    </xdr:from>
    <xdr:to>
      <xdr:col>4</xdr:col>
      <xdr:colOff>1258773</xdr:colOff>
      <xdr:row>219</xdr:row>
      <xdr:rowOff>114299</xdr:rowOff>
    </xdr:to>
    <xdr:pic>
      <xdr:nvPicPr>
        <xdr:cNvPr id="201" name="Picture 200">
          <a:extLst>
            <a:ext uri="{FF2B5EF4-FFF2-40B4-BE49-F238E27FC236}">
              <a16:creationId xmlns=""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3276600" y="75504675"/>
          <a:ext cx="1163523" cy="561974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220</xdr:row>
      <xdr:rowOff>285750</xdr:rowOff>
    </xdr:from>
    <xdr:to>
      <xdr:col>4</xdr:col>
      <xdr:colOff>1230198</xdr:colOff>
      <xdr:row>222</xdr:row>
      <xdr:rowOff>142874</xdr:rowOff>
    </xdr:to>
    <xdr:pic>
      <xdr:nvPicPr>
        <xdr:cNvPr id="202" name="Picture 201">
          <a:extLst>
            <a:ext uri="{FF2B5EF4-FFF2-40B4-BE49-F238E27FC236}">
              <a16:creationId xmlns=""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3248025" y="76590525"/>
          <a:ext cx="1163523" cy="56197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T234"/>
  <sheetViews>
    <sheetView tabSelected="1" workbookViewId="0">
      <selection activeCell="K239" sqref="K239"/>
    </sheetView>
  </sheetViews>
  <sheetFormatPr defaultColWidth="8.85546875" defaultRowHeight="15" x14ac:dyDescent="0.25"/>
  <cols>
    <col min="1" max="1" width="4.140625" style="21" customWidth="1"/>
    <col min="2" max="2" width="9" style="21" customWidth="1"/>
    <col min="3" max="3" width="12.85546875" style="21" customWidth="1"/>
    <col min="4" max="4" width="16.42578125" customWidth="1"/>
    <col min="5" max="5" width="19.85546875" style="20" customWidth="1"/>
    <col min="6" max="6" width="13" customWidth="1"/>
    <col min="7" max="7" width="15.140625" style="22" customWidth="1"/>
    <col min="8" max="8" width="14.28515625" style="21" customWidth="1"/>
    <col min="10" max="15" width="8.85546875" style="11"/>
  </cols>
  <sheetData>
    <row r="2" spans="1:17" x14ac:dyDescent="0.25">
      <c r="C2" s="71" t="s">
        <v>26</v>
      </c>
      <c r="D2" s="71"/>
      <c r="E2" s="71"/>
      <c r="F2" s="71"/>
      <c r="G2" s="71"/>
      <c r="H2" s="71"/>
      <c r="J2" s="8" t="s">
        <v>17</v>
      </c>
      <c r="K2" s="9" t="s">
        <v>22</v>
      </c>
      <c r="L2" s="10"/>
    </row>
    <row r="3" spans="1:17" x14ac:dyDescent="0.25">
      <c r="C3" s="71"/>
      <c r="D3" s="71"/>
      <c r="E3" s="71"/>
      <c r="F3" s="71"/>
      <c r="G3" s="71"/>
      <c r="H3" s="71"/>
      <c r="J3" s="12" t="s">
        <v>18</v>
      </c>
      <c r="K3" s="13" t="s">
        <v>21</v>
      </c>
      <c r="L3" s="14"/>
      <c r="M3" s="14"/>
      <c r="N3" s="14"/>
      <c r="O3" s="14"/>
      <c r="P3" s="2"/>
      <c r="Q3" s="2"/>
    </row>
    <row r="4" spans="1:17" x14ac:dyDescent="0.25">
      <c r="C4" s="71"/>
      <c r="D4" s="71"/>
      <c r="E4" s="71"/>
      <c r="F4" s="71"/>
      <c r="G4" s="71"/>
      <c r="H4" s="71"/>
      <c r="J4" s="15" t="s">
        <v>19</v>
      </c>
      <c r="K4" s="16" t="s">
        <v>20</v>
      </c>
      <c r="L4" s="17"/>
      <c r="M4" s="17"/>
      <c r="N4" s="17"/>
      <c r="O4" s="17"/>
      <c r="P4" s="3"/>
      <c r="Q4" s="3"/>
    </row>
    <row r="7" spans="1:17" s="1" customFormat="1" ht="18.75" customHeight="1" x14ac:dyDescent="0.25">
      <c r="A7" s="62" t="s">
        <v>0</v>
      </c>
      <c r="B7" s="62" t="s">
        <v>1</v>
      </c>
      <c r="C7" s="62" t="s">
        <v>27</v>
      </c>
      <c r="D7" s="64" t="s">
        <v>2</v>
      </c>
      <c r="E7" s="65" t="s">
        <v>3</v>
      </c>
      <c r="F7" s="66" t="s">
        <v>4</v>
      </c>
      <c r="G7" s="59" t="s">
        <v>5</v>
      </c>
      <c r="H7" s="59" t="s">
        <v>6</v>
      </c>
      <c r="I7" s="59" t="s">
        <v>16</v>
      </c>
      <c r="J7" s="69" t="s">
        <v>7</v>
      </c>
      <c r="K7" s="69"/>
      <c r="L7" s="69"/>
      <c r="M7" s="69"/>
      <c r="N7" s="69"/>
      <c r="O7" s="70" t="s">
        <v>8</v>
      </c>
      <c r="P7" s="60" t="s">
        <v>15</v>
      </c>
      <c r="Q7" s="61" t="s">
        <v>9</v>
      </c>
    </row>
    <row r="8" spans="1:17" s="1" customFormat="1" ht="16.5" customHeight="1" x14ac:dyDescent="0.25">
      <c r="A8" s="63"/>
      <c r="B8" s="63"/>
      <c r="C8" s="63"/>
      <c r="D8" s="64"/>
      <c r="E8" s="65"/>
      <c r="F8" s="67"/>
      <c r="G8" s="68"/>
      <c r="H8" s="68"/>
      <c r="I8" s="59"/>
      <c r="J8" s="18" t="s">
        <v>10</v>
      </c>
      <c r="K8" s="18" t="s">
        <v>11</v>
      </c>
      <c r="L8" s="18" t="s">
        <v>12</v>
      </c>
      <c r="M8" s="18" t="s">
        <v>13</v>
      </c>
      <c r="N8" s="18" t="s">
        <v>14</v>
      </c>
      <c r="O8" s="70"/>
      <c r="P8" s="60"/>
      <c r="Q8" s="61"/>
    </row>
    <row r="9" spans="1:17" ht="27.75" customHeight="1" x14ac:dyDescent="0.25">
      <c r="A9" s="37">
        <v>1</v>
      </c>
      <c r="B9" s="37" t="s">
        <v>28</v>
      </c>
      <c r="C9" s="37" t="s">
        <v>29</v>
      </c>
      <c r="D9" s="40"/>
      <c r="E9" s="40"/>
      <c r="F9" s="40"/>
      <c r="G9" s="46" t="s">
        <v>39</v>
      </c>
      <c r="H9" s="37" t="s">
        <v>30</v>
      </c>
      <c r="I9" s="19" t="s">
        <v>23</v>
      </c>
      <c r="J9" s="7">
        <v>354</v>
      </c>
      <c r="K9" s="7">
        <v>354</v>
      </c>
      <c r="L9" s="7">
        <v>354</v>
      </c>
      <c r="M9" s="7">
        <v>354</v>
      </c>
      <c r="N9" s="7"/>
      <c r="O9" s="7">
        <f>SUM(J9:N9)</f>
        <v>1416</v>
      </c>
      <c r="P9" s="6"/>
      <c r="Q9" s="6"/>
    </row>
    <row r="10" spans="1:17" ht="27.75" customHeight="1" x14ac:dyDescent="0.25">
      <c r="A10" s="38"/>
      <c r="B10" s="38"/>
      <c r="C10" s="38"/>
      <c r="D10" s="41"/>
      <c r="E10" s="41"/>
      <c r="F10" s="41"/>
      <c r="G10" s="44"/>
      <c r="H10" s="38"/>
      <c r="I10" s="30" t="s">
        <v>24</v>
      </c>
      <c r="P10" s="6"/>
      <c r="Q10" s="6"/>
    </row>
    <row r="11" spans="1:17" ht="27.75" customHeight="1" x14ac:dyDescent="0.25">
      <c r="A11" s="39"/>
      <c r="B11" s="39"/>
      <c r="C11" s="39"/>
      <c r="D11" s="42"/>
      <c r="E11" s="42"/>
      <c r="F11" s="42"/>
      <c r="G11" s="45"/>
      <c r="H11" s="39"/>
      <c r="I11" s="30" t="s">
        <v>25</v>
      </c>
      <c r="J11" s="7"/>
      <c r="K11" s="7"/>
      <c r="L11" s="7"/>
      <c r="M11" s="7"/>
      <c r="N11" s="7"/>
      <c r="O11" s="7">
        <f t="shared" ref="O11:O72" si="0">SUM(J11:N11)</f>
        <v>0</v>
      </c>
      <c r="P11" s="6"/>
      <c r="Q11" s="6"/>
    </row>
    <row r="12" spans="1:17" ht="27.75" customHeight="1" x14ac:dyDescent="0.25">
      <c r="A12" s="37">
        <v>2</v>
      </c>
      <c r="B12" s="37" t="s">
        <v>28</v>
      </c>
      <c r="C12" s="37" t="s">
        <v>29</v>
      </c>
      <c r="D12" s="40"/>
      <c r="E12" s="40"/>
      <c r="F12" s="40"/>
      <c r="G12" s="46" t="s">
        <v>40</v>
      </c>
      <c r="H12" s="37" t="s">
        <v>31</v>
      </c>
      <c r="I12" s="19" t="s">
        <v>23</v>
      </c>
      <c r="J12" s="7">
        <v>294</v>
      </c>
      <c r="K12" s="7">
        <v>294</v>
      </c>
      <c r="L12" s="7">
        <v>294</v>
      </c>
      <c r="M12" s="7">
        <v>294</v>
      </c>
      <c r="N12" s="7"/>
      <c r="O12" s="7">
        <f>SUM(J12:N12)</f>
        <v>1176</v>
      </c>
      <c r="P12" s="6"/>
      <c r="Q12" s="6"/>
    </row>
    <row r="13" spans="1:17" ht="27.75" customHeight="1" x14ac:dyDescent="0.25">
      <c r="A13" s="38"/>
      <c r="B13" s="38"/>
      <c r="C13" s="38"/>
      <c r="D13" s="41"/>
      <c r="E13" s="41"/>
      <c r="F13" s="41"/>
      <c r="G13" s="44"/>
      <c r="H13" s="38"/>
      <c r="I13" s="30" t="s">
        <v>24</v>
      </c>
      <c r="P13" s="6"/>
      <c r="Q13" s="6"/>
    </row>
    <row r="14" spans="1:17" ht="27.75" customHeight="1" x14ac:dyDescent="0.25">
      <c r="A14" s="39"/>
      <c r="B14" s="39"/>
      <c r="C14" s="39"/>
      <c r="D14" s="42"/>
      <c r="E14" s="42"/>
      <c r="F14" s="42"/>
      <c r="G14" s="45"/>
      <c r="H14" s="39"/>
      <c r="I14" s="30" t="s">
        <v>25</v>
      </c>
      <c r="J14" s="7"/>
      <c r="K14" s="7"/>
      <c r="L14" s="7"/>
      <c r="M14" s="7"/>
      <c r="N14" s="7"/>
      <c r="O14" s="7">
        <f t="shared" si="0"/>
        <v>0</v>
      </c>
      <c r="P14" s="6"/>
      <c r="Q14" s="6"/>
    </row>
    <row r="15" spans="1:17" ht="27.75" customHeight="1" x14ac:dyDescent="0.25">
      <c r="A15" s="37">
        <v>3</v>
      </c>
      <c r="B15" s="37" t="s">
        <v>28</v>
      </c>
      <c r="C15" s="37" t="s">
        <v>29</v>
      </c>
      <c r="D15" s="40"/>
      <c r="E15" s="40"/>
      <c r="F15" s="40"/>
      <c r="G15" s="46" t="s">
        <v>39</v>
      </c>
      <c r="H15" s="37" t="s">
        <v>32</v>
      </c>
      <c r="I15" s="19" t="s">
        <v>23</v>
      </c>
      <c r="J15" s="7">
        <v>191</v>
      </c>
      <c r="K15" s="7">
        <v>191</v>
      </c>
      <c r="L15" s="7">
        <v>191</v>
      </c>
      <c r="M15" s="7">
        <v>191</v>
      </c>
      <c r="N15" s="7"/>
      <c r="O15" s="7">
        <f>SUM(J15:N15)</f>
        <v>764</v>
      </c>
      <c r="P15" s="6"/>
      <c r="Q15" s="6"/>
    </row>
    <row r="16" spans="1:17" ht="27.75" customHeight="1" x14ac:dyDescent="0.25">
      <c r="A16" s="38"/>
      <c r="B16" s="38"/>
      <c r="C16" s="38"/>
      <c r="D16" s="41"/>
      <c r="E16" s="41"/>
      <c r="F16" s="41"/>
      <c r="G16" s="44"/>
      <c r="H16" s="38"/>
      <c r="I16" s="30" t="s">
        <v>24</v>
      </c>
      <c r="P16" s="6"/>
      <c r="Q16" s="6"/>
    </row>
    <row r="17" spans="1:17" ht="27.75" customHeight="1" x14ac:dyDescent="0.25">
      <c r="A17" s="39"/>
      <c r="B17" s="39"/>
      <c r="C17" s="39"/>
      <c r="D17" s="42"/>
      <c r="E17" s="42"/>
      <c r="F17" s="42"/>
      <c r="G17" s="45"/>
      <c r="H17" s="39"/>
      <c r="I17" s="30" t="s">
        <v>25</v>
      </c>
      <c r="J17" s="7"/>
      <c r="K17" s="7"/>
      <c r="L17" s="7"/>
      <c r="M17" s="7"/>
      <c r="N17" s="7"/>
      <c r="O17" s="7">
        <f t="shared" si="0"/>
        <v>0</v>
      </c>
      <c r="P17" s="6"/>
      <c r="Q17" s="6"/>
    </row>
    <row r="18" spans="1:17" ht="27.75" customHeight="1" x14ac:dyDescent="0.25">
      <c r="A18" s="37">
        <v>4</v>
      </c>
      <c r="B18" s="37" t="s">
        <v>28</v>
      </c>
      <c r="C18" s="37" t="s">
        <v>29</v>
      </c>
      <c r="D18" s="40"/>
      <c r="E18" s="40"/>
      <c r="F18" s="40"/>
      <c r="G18" s="46" t="s">
        <v>40</v>
      </c>
      <c r="H18" s="37" t="s">
        <v>33</v>
      </c>
      <c r="I18" s="19" t="s">
        <v>23</v>
      </c>
      <c r="J18" s="7">
        <v>744</v>
      </c>
      <c r="K18" s="7">
        <v>744</v>
      </c>
      <c r="L18" s="7">
        <v>744</v>
      </c>
      <c r="M18" s="7">
        <v>744</v>
      </c>
      <c r="N18" s="7"/>
      <c r="O18" s="7">
        <f>SUM(J18:N18)</f>
        <v>2976</v>
      </c>
      <c r="P18" s="6"/>
      <c r="Q18" s="6"/>
    </row>
    <row r="19" spans="1:17" ht="27.75" customHeight="1" x14ac:dyDescent="0.25">
      <c r="A19" s="38"/>
      <c r="B19" s="38"/>
      <c r="C19" s="38"/>
      <c r="D19" s="41"/>
      <c r="E19" s="41"/>
      <c r="F19" s="41"/>
      <c r="G19" s="44"/>
      <c r="H19" s="38"/>
      <c r="I19" s="30" t="s">
        <v>24</v>
      </c>
      <c r="P19" s="6"/>
      <c r="Q19" s="6"/>
    </row>
    <row r="20" spans="1:17" ht="27.75" customHeight="1" x14ac:dyDescent="0.25">
      <c r="A20" s="39"/>
      <c r="B20" s="39"/>
      <c r="C20" s="39"/>
      <c r="D20" s="42"/>
      <c r="E20" s="42"/>
      <c r="F20" s="42"/>
      <c r="G20" s="45"/>
      <c r="H20" s="39"/>
      <c r="I20" s="30" t="s">
        <v>25</v>
      </c>
      <c r="J20" s="7"/>
      <c r="K20" s="7"/>
      <c r="L20" s="7"/>
      <c r="M20" s="7"/>
      <c r="N20" s="7"/>
      <c r="O20" s="7">
        <f t="shared" si="0"/>
        <v>0</v>
      </c>
      <c r="P20" s="6"/>
      <c r="Q20" s="6"/>
    </row>
    <row r="21" spans="1:17" ht="27.75" customHeight="1" x14ac:dyDescent="0.25">
      <c r="A21" s="37">
        <v>5</v>
      </c>
      <c r="B21" s="37" t="s">
        <v>28</v>
      </c>
      <c r="C21" s="37" t="s">
        <v>29</v>
      </c>
      <c r="D21" s="40"/>
      <c r="E21" s="40"/>
      <c r="F21" s="40"/>
      <c r="G21" s="46" t="s">
        <v>40</v>
      </c>
      <c r="H21" s="37" t="s">
        <v>34</v>
      </c>
      <c r="I21" s="19" t="s">
        <v>23</v>
      </c>
      <c r="J21" s="7">
        <v>391</v>
      </c>
      <c r="K21" s="7">
        <v>391</v>
      </c>
      <c r="L21" s="7">
        <v>391</v>
      </c>
      <c r="M21" s="7">
        <v>391</v>
      </c>
      <c r="N21" s="7"/>
      <c r="O21" s="7">
        <f>SUM(J21:N21)</f>
        <v>1564</v>
      </c>
      <c r="P21" s="6"/>
      <c r="Q21" s="6"/>
    </row>
    <row r="22" spans="1:17" ht="27.75" customHeight="1" x14ac:dyDescent="0.25">
      <c r="A22" s="38"/>
      <c r="B22" s="38"/>
      <c r="C22" s="38"/>
      <c r="D22" s="41"/>
      <c r="E22" s="41"/>
      <c r="F22" s="41"/>
      <c r="G22" s="44"/>
      <c r="H22" s="38"/>
      <c r="I22" s="30" t="s">
        <v>24</v>
      </c>
      <c r="P22" s="6"/>
      <c r="Q22" s="6"/>
    </row>
    <row r="23" spans="1:17" ht="27.75" customHeight="1" x14ac:dyDescent="0.25">
      <c r="A23" s="39"/>
      <c r="B23" s="39"/>
      <c r="C23" s="39"/>
      <c r="D23" s="42"/>
      <c r="E23" s="42"/>
      <c r="F23" s="42"/>
      <c r="G23" s="45"/>
      <c r="H23" s="39"/>
      <c r="I23" s="31" t="s">
        <v>25</v>
      </c>
      <c r="J23" s="7"/>
      <c r="K23" s="7"/>
      <c r="L23" s="7"/>
      <c r="M23" s="7"/>
      <c r="N23" s="7"/>
      <c r="O23" s="7">
        <f t="shared" si="0"/>
        <v>0</v>
      </c>
      <c r="P23" s="6"/>
      <c r="Q23" s="6"/>
    </row>
    <row r="24" spans="1:17" ht="27.75" customHeight="1" x14ac:dyDescent="0.25">
      <c r="A24" s="37">
        <v>6</v>
      </c>
      <c r="B24" s="37" t="s">
        <v>28</v>
      </c>
      <c r="C24" s="37" t="s">
        <v>29</v>
      </c>
      <c r="D24" s="40"/>
      <c r="E24" s="40"/>
      <c r="F24" s="40"/>
      <c r="G24" s="46" t="s">
        <v>40</v>
      </c>
      <c r="H24" s="37" t="s">
        <v>35</v>
      </c>
      <c r="I24" s="19" t="s">
        <v>23</v>
      </c>
      <c r="J24" s="7">
        <v>429</v>
      </c>
      <c r="K24" s="7">
        <v>429</v>
      </c>
      <c r="L24" s="7">
        <v>429</v>
      </c>
      <c r="M24" s="7">
        <v>429</v>
      </c>
      <c r="N24" s="7"/>
      <c r="O24" s="7">
        <f>SUM(J24:N24)</f>
        <v>1716</v>
      </c>
      <c r="P24" s="6"/>
      <c r="Q24" s="6"/>
    </row>
    <row r="25" spans="1:17" ht="27.75" customHeight="1" x14ac:dyDescent="0.25">
      <c r="A25" s="38"/>
      <c r="B25" s="38"/>
      <c r="C25" s="38"/>
      <c r="D25" s="41"/>
      <c r="E25" s="41"/>
      <c r="F25" s="41"/>
      <c r="G25" s="44"/>
      <c r="H25" s="38"/>
      <c r="I25" s="30" t="s">
        <v>24</v>
      </c>
      <c r="P25" s="6"/>
      <c r="Q25" s="6"/>
    </row>
    <row r="26" spans="1:17" ht="27.75" customHeight="1" x14ac:dyDescent="0.25">
      <c r="A26" s="39"/>
      <c r="B26" s="39"/>
      <c r="C26" s="39"/>
      <c r="D26" s="42"/>
      <c r="E26" s="42"/>
      <c r="F26" s="42"/>
      <c r="G26" s="45"/>
      <c r="H26" s="39"/>
      <c r="I26" s="30" t="s">
        <v>25</v>
      </c>
      <c r="J26" s="7"/>
      <c r="K26" s="7"/>
      <c r="L26" s="7"/>
      <c r="M26" s="7"/>
      <c r="N26" s="7"/>
      <c r="O26" s="7">
        <f t="shared" si="0"/>
        <v>0</v>
      </c>
      <c r="P26" s="6"/>
      <c r="Q26" s="6"/>
    </row>
    <row r="27" spans="1:17" ht="27.75" customHeight="1" x14ac:dyDescent="0.25">
      <c r="A27" s="37">
        <v>7</v>
      </c>
      <c r="B27" s="37" t="s">
        <v>28</v>
      </c>
      <c r="C27" s="37" t="s">
        <v>29</v>
      </c>
      <c r="D27" s="40"/>
      <c r="E27" s="40"/>
      <c r="F27" s="40"/>
      <c r="G27" s="46" t="s">
        <v>39</v>
      </c>
      <c r="H27" s="37" t="s">
        <v>36</v>
      </c>
      <c r="I27" s="19" t="s">
        <v>23</v>
      </c>
      <c r="J27" s="7">
        <v>155</v>
      </c>
      <c r="K27" s="7">
        <v>155</v>
      </c>
      <c r="L27" s="7">
        <v>155</v>
      </c>
      <c r="M27" s="7">
        <v>155</v>
      </c>
      <c r="N27" s="7"/>
      <c r="O27" s="7">
        <f>SUM(J27:N27)</f>
        <v>620</v>
      </c>
      <c r="P27" s="6"/>
      <c r="Q27" s="6"/>
    </row>
    <row r="28" spans="1:17" ht="27.75" customHeight="1" x14ac:dyDescent="0.25">
      <c r="A28" s="38"/>
      <c r="B28" s="38"/>
      <c r="C28" s="38"/>
      <c r="D28" s="41"/>
      <c r="E28" s="41"/>
      <c r="F28" s="41"/>
      <c r="G28" s="44"/>
      <c r="H28" s="38"/>
      <c r="I28" s="30" t="s">
        <v>24</v>
      </c>
      <c r="P28" s="6"/>
      <c r="Q28" s="6"/>
    </row>
    <row r="29" spans="1:17" ht="27.75" customHeight="1" x14ac:dyDescent="0.25">
      <c r="A29" s="39"/>
      <c r="B29" s="39"/>
      <c r="C29" s="39"/>
      <c r="D29" s="42"/>
      <c r="E29" s="42"/>
      <c r="F29" s="42"/>
      <c r="G29" s="45"/>
      <c r="H29" s="39"/>
      <c r="I29" s="30" t="s">
        <v>25</v>
      </c>
      <c r="J29" s="7"/>
      <c r="K29" s="7"/>
      <c r="L29" s="7"/>
      <c r="M29" s="7"/>
      <c r="N29" s="7"/>
      <c r="O29" s="7">
        <f t="shared" si="0"/>
        <v>0</v>
      </c>
      <c r="P29" s="6"/>
      <c r="Q29" s="6"/>
    </row>
    <row r="30" spans="1:17" ht="27.75" customHeight="1" x14ac:dyDescent="0.25">
      <c r="A30" s="37">
        <v>8</v>
      </c>
      <c r="B30" s="37" t="s">
        <v>28</v>
      </c>
      <c r="C30" s="37" t="s">
        <v>29</v>
      </c>
      <c r="D30" s="40"/>
      <c r="E30" s="40"/>
      <c r="F30" s="40"/>
      <c r="G30" s="46" t="s">
        <v>39</v>
      </c>
      <c r="H30" s="37" t="s">
        <v>37</v>
      </c>
      <c r="I30" s="19" t="s">
        <v>23</v>
      </c>
      <c r="J30" s="7">
        <v>300</v>
      </c>
      <c r="K30" s="7">
        <v>300</v>
      </c>
      <c r="L30" s="7">
        <v>300</v>
      </c>
      <c r="M30" s="7">
        <v>300</v>
      </c>
      <c r="N30" s="7"/>
      <c r="O30" s="7">
        <f>SUM(J30:N30)</f>
        <v>1200</v>
      </c>
      <c r="P30" s="6"/>
      <c r="Q30" s="6"/>
    </row>
    <row r="31" spans="1:17" ht="27.75" customHeight="1" x14ac:dyDescent="0.25">
      <c r="A31" s="38"/>
      <c r="B31" s="38"/>
      <c r="C31" s="38"/>
      <c r="D31" s="41"/>
      <c r="E31" s="41"/>
      <c r="F31" s="41"/>
      <c r="G31" s="44"/>
      <c r="H31" s="38"/>
      <c r="I31" s="30" t="s">
        <v>24</v>
      </c>
      <c r="P31" s="6"/>
      <c r="Q31" s="6"/>
    </row>
    <row r="32" spans="1:17" ht="27.75" customHeight="1" x14ac:dyDescent="0.25">
      <c r="A32" s="39"/>
      <c r="B32" s="39"/>
      <c r="C32" s="39"/>
      <c r="D32" s="42"/>
      <c r="E32" s="42"/>
      <c r="F32" s="42"/>
      <c r="G32" s="45"/>
      <c r="H32" s="39"/>
      <c r="I32" s="30" t="s">
        <v>25</v>
      </c>
      <c r="J32" s="7"/>
      <c r="K32" s="7"/>
      <c r="L32" s="7"/>
      <c r="M32" s="7"/>
      <c r="N32" s="7"/>
      <c r="O32" s="7">
        <f t="shared" si="0"/>
        <v>0</v>
      </c>
      <c r="P32" s="6"/>
      <c r="Q32" s="6"/>
    </row>
    <row r="33" spans="1:17" ht="27.75" customHeight="1" x14ac:dyDescent="0.25">
      <c r="A33" s="37">
        <v>9</v>
      </c>
      <c r="B33" s="37" t="s">
        <v>28</v>
      </c>
      <c r="C33" s="37" t="s">
        <v>29</v>
      </c>
      <c r="D33" s="40"/>
      <c r="E33" s="40"/>
      <c r="F33" s="40"/>
      <c r="G33" s="46" t="s">
        <v>40</v>
      </c>
      <c r="H33" s="37" t="s">
        <v>38</v>
      </c>
      <c r="I33" s="19" t="s">
        <v>23</v>
      </c>
      <c r="J33" s="7">
        <v>320</v>
      </c>
      <c r="K33" s="7">
        <v>320</v>
      </c>
      <c r="L33" s="7">
        <v>320</v>
      </c>
      <c r="M33" s="7">
        <v>320</v>
      </c>
      <c r="N33" s="7"/>
      <c r="O33" s="7">
        <f>SUM(J33:N33)</f>
        <v>1280</v>
      </c>
      <c r="P33" s="6"/>
      <c r="Q33" s="6"/>
    </row>
    <row r="34" spans="1:17" ht="27.75" customHeight="1" x14ac:dyDescent="0.25">
      <c r="A34" s="38"/>
      <c r="B34" s="38"/>
      <c r="C34" s="38"/>
      <c r="D34" s="41"/>
      <c r="E34" s="41"/>
      <c r="F34" s="41"/>
      <c r="G34" s="44"/>
      <c r="H34" s="38"/>
      <c r="I34" s="30" t="s">
        <v>24</v>
      </c>
      <c r="P34" s="6"/>
      <c r="Q34" s="6"/>
    </row>
    <row r="35" spans="1:17" ht="27.75" customHeight="1" x14ac:dyDescent="0.25">
      <c r="A35" s="39"/>
      <c r="B35" s="39"/>
      <c r="C35" s="39"/>
      <c r="D35" s="42"/>
      <c r="E35" s="42"/>
      <c r="F35" s="42"/>
      <c r="G35" s="45"/>
      <c r="H35" s="39"/>
      <c r="I35" s="31" t="s">
        <v>25</v>
      </c>
      <c r="J35" s="7"/>
      <c r="K35" s="7"/>
      <c r="L35" s="7"/>
      <c r="M35" s="7"/>
      <c r="N35" s="7"/>
      <c r="O35" s="7">
        <f t="shared" si="0"/>
        <v>0</v>
      </c>
      <c r="P35" s="6"/>
      <c r="Q35" s="6"/>
    </row>
    <row r="36" spans="1:17" ht="27.75" customHeight="1" x14ac:dyDescent="0.25">
      <c r="A36" s="37">
        <v>10</v>
      </c>
      <c r="B36" s="37" t="s">
        <v>41</v>
      </c>
      <c r="C36" s="37" t="s">
        <v>29</v>
      </c>
      <c r="D36" s="40"/>
      <c r="E36" s="40"/>
      <c r="F36" s="40"/>
      <c r="G36" s="43" t="s">
        <v>42</v>
      </c>
      <c r="H36" s="37" t="s">
        <v>44</v>
      </c>
      <c r="I36" s="19" t="s">
        <v>23</v>
      </c>
      <c r="J36" s="7">
        <v>284</v>
      </c>
      <c r="K36" s="7">
        <v>284</v>
      </c>
      <c r="L36" s="7">
        <v>284</v>
      </c>
      <c r="M36" s="7">
        <v>284</v>
      </c>
      <c r="N36" s="7"/>
      <c r="O36" s="7">
        <f>SUM(J36:N36)</f>
        <v>1136</v>
      </c>
      <c r="P36" s="6"/>
      <c r="Q36" s="6"/>
    </row>
    <row r="37" spans="1:17" ht="27.75" customHeight="1" x14ac:dyDescent="0.25">
      <c r="A37" s="38"/>
      <c r="B37" s="38"/>
      <c r="C37" s="38"/>
      <c r="D37" s="41"/>
      <c r="E37" s="41"/>
      <c r="F37" s="41"/>
      <c r="G37" s="44"/>
      <c r="H37" s="38"/>
      <c r="I37" s="30" t="s">
        <v>24</v>
      </c>
      <c r="P37" s="6"/>
      <c r="Q37" s="6"/>
    </row>
    <row r="38" spans="1:17" ht="27.75" customHeight="1" x14ac:dyDescent="0.25">
      <c r="A38" s="39"/>
      <c r="B38" s="39"/>
      <c r="C38" s="39"/>
      <c r="D38" s="42"/>
      <c r="E38" s="42"/>
      <c r="F38" s="42"/>
      <c r="G38" s="45"/>
      <c r="H38" s="39"/>
      <c r="I38" s="30" t="s">
        <v>25</v>
      </c>
      <c r="J38" s="7"/>
      <c r="K38" s="7"/>
      <c r="L38" s="7"/>
      <c r="M38" s="7"/>
      <c r="N38" s="7"/>
      <c r="O38" s="7">
        <f t="shared" si="0"/>
        <v>0</v>
      </c>
      <c r="P38" s="6"/>
      <c r="Q38" s="6"/>
    </row>
    <row r="39" spans="1:17" ht="27.75" customHeight="1" x14ac:dyDescent="0.25">
      <c r="A39" s="37">
        <v>11</v>
      </c>
      <c r="B39" s="37" t="s">
        <v>41</v>
      </c>
      <c r="C39" s="37" t="s">
        <v>29</v>
      </c>
      <c r="D39" s="40"/>
      <c r="E39" s="40"/>
      <c r="F39" s="40"/>
      <c r="G39" s="43" t="s">
        <v>42</v>
      </c>
      <c r="H39" s="56" t="s">
        <v>45</v>
      </c>
      <c r="I39" s="19" t="s">
        <v>23</v>
      </c>
      <c r="J39" s="7">
        <v>573</v>
      </c>
      <c r="K39" s="7">
        <v>573</v>
      </c>
      <c r="L39" s="7">
        <v>573</v>
      </c>
      <c r="M39" s="7">
        <v>573</v>
      </c>
      <c r="N39" s="7"/>
      <c r="O39" s="7">
        <f>SUM(J39:N39)</f>
        <v>2292</v>
      </c>
      <c r="P39" s="6"/>
      <c r="Q39" s="6"/>
    </row>
    <row r="40" spans="1:17" ht="27.75" customHeight="1" x14ac:dyDescent="0.25">
      <c r="A40" s="38"/>
      <c r="B40" s="38"/>
      <c r="C40" s="38"/>
      <c r="D40" s="41"/>
      <c r="E40" s="41"/>
      <c r="F40" s="41"/>
      <c r="G40" s="44"/>
      <c r="H40" s="57"/>
      <c r="I40" s="30" t="s">
        <v>24</v>
      </c>
      <c r="P40" s="6"/>
      <c r="Q40" s="6"/>
    </row>
    <row r="41" spans="1:17" ht="27.75" customHeight="1" x14ac:dyDescent="0.25">
      <c r="A41" s="39"/>
      <c r="B41" s="39"/>
      <c r="C41" s="39"/>
      <c r="D41" s="42"/>
      <c r="E41" s="42"/>
      <c r="F41" s="42"/>
      <c r="G41" s="45"/>
      <c r="H41" s="58"/>
      <c r="I41" s="30" t="s">
        <v>25</v>
      </c>
      <c r="J41" s="7"/>
      <c r="K41" s="7"/>
      <c r="L41" s="7"/>
      <c r="M41" s="7"/>
      <c r="N41" s="7"/>
      <c r="O41" s="7">
        <f t="shared" si="0"/>
        <v>0</v>
      </c>
      <c r="P41" s="6"/>
      <c r="Q41" s="6"/>
    </row>
    <row r="42" spans="1:17" ht="27.75" customHeight="1" x14ac:dyDescent="0.25">
      <c r="A42" s="37">
        <v>12</v>
      </c>
      <c r="B42" s="37" t="s">
        <v>41</v>
      </c>
      <c r="C42" s="37" t="s">
        <v>29</v>
      </c>
      <c r="D42" s="40"/>
      <c r="E42" s="40"/>
      <c r="F42" s="40"/>
      <c r="G42" s="46" t="s">
        <v>39</v>
      </c>
      <c r="H42" s="37" t="s">
        <v>46</v>
      </c>
      <c r="I42" s="19" t="s">
        <v>23</v>
      </c>
      <c r="J42" s="7">
        <v>447</v>
      </c>
      <c r="K42" s="7">
        <v>447</v>
      </c>
      <c r="L42" s="7">
        <v>447</v>
      </c>
      <c r="M42" s="7">
        <v>501</v>
      </c>
      <c r="N42" s="7"/>
      <c r="O42" s="7">
        <f>SUM(J42:N42)</f>
        <v>1842</v>
      </c>
      <c r="P42" s="6"/>
      <c r="Q42" s="6"/>
    </row>
    <row r="43" spans="1:17" ht="27.75" customHeight="1" x14ac:dyDescent="0.25">
      <c r="A43" s="38"/>
      <c r="B43" s="38"/>
      <c r="C43" s="38"/>
      <c r="D43" s="41"/>
      <c r="E43" s="41"/>
      <c r="F43" s="41"/>
      <c r="G43" s="44"/>
      <c r="H43" s="38"/>
      <c r="I43" s="30" t="s">
        <v>24</v>
      </c>
      <c r="P43" s="6"/>
      <c r="Q43" s="6"/>
    </row>
    <row r="44" spans="1:17" ht="27.75" customHeight="1" x14ac:dyDescent="0.25">
      <c r="A44" s="39"/>
      <c r="B44" s="39"/>
      <c r="C44" s="39"/>
      <c r="D44" s="42"/>
      <c r="E44" s="42"/>
      <c r="F44" s="42"/>
      <c r="G44" s="45"/>
      <c r="H44" s="39"/>
      <c r="I44" s="30" t="s">
        <v>25</v>
      </c>
      <c r="J44" s="7"/>
      <c r="K44" s="7"/>
      <c r="L44" s="7"/>
      <c r="M44" s="7"/>
      <c r="N44" s="7"/>
      <c r="O44" s="7">
        <f t="shared" si="0"/>
        <v>0</v>
      </c>
      <c r="P44" s="6"/>
      <c r="Q44" s="6"/>
    </row>
    <row r="45" spans="1:17" ht="27.75" customHeight="1" x14ac:dyDescent="0.25">
      <c r="A45" s="37">
        <v>13</v>
      </c>
      <c r="B45" s="37" t="s">
        <v>41</v>
      </c>
      <c r="C45" s="37" t="s">
        <v>29</v>
      </c>
      <c r="D45" s="40"/>
      <c r="E45" s="40"/>
      <c r="F45" s="40"/>
      <c r="G45" s="43" t="s">
        <v>42</v>
      </c>
      <c r="H45" s="37" t="s">
        <v>47</v>
      </c>
      <c r="I45" s="19" t="s">
        <v>23</v>
      </c>
      <c r="J45" s="7">
        <v>1765</v>
      </c>
      <c r="K45" s="7">
        <v>1765</v>
      </c>
      <c r="L45" s="7">
        <v>1765</v>
      </c>
      <c r="M45" s="7">
        <v>1765</v>
      </c>
      <c r="N45" s="7"/>
      <c r="O45" s="7">
        <f>SUM(J45:N45)</f>
        <v>7060</v>
      </c>
      <c r="P45" s="6"/>
      <c r="Q45" s="6"/>
    </row>
    <row r="46" spans="1:17" ht="27.75" customHeight="1" x14ac:dyDescent="0.25">
      <c r="A46" s="38"/>
      <c r="B46" s="38"/>
      <c r="C46" s="38"/>
      <c r="D46" s="41"/>
      <c r="E46" s="41"/>
      <c r="F46" s="41"/>
      <c r="G46" s="44"/>
      <c r="H46" s="38"/>
      <c r="I46" s="30" t="s">
        <v>24</v>
      </c>
      <c r="P46" s="6"/>
      <c r="Q46" s="6"/>
    </row>
    <row r="47" spans="1:17" ht="27.75" customHeight="1" x14ac:dyDescent="0.25">
      <c r="A47" s="39"/>
      <c r="B47" s="39"/>
      <c r="C47" s="39"/>
      <c r="D47" s="42"/>
      <c r="E47" s="42"/>
      <c r="F47" s="42"/>
      <c r="G47" s="45"/>
      <c r="H47" s="39"/>
      <c r="I47" s="31" t="s">
        <v>25</v>
      </c>
      <c r="J47" s="7"/>
      <c r="K47" s="7"/>
      <c r="L47" s="7"/>
      <c r="M47" s="7"/>
      <c r="N47" s="7"/>
      <c r="O47" s="7">
        <f t="shared" si="0"/>
        <v>0</v>
      </c>
      <c r="P47" s="6"/>
      <c r="Q47" s="6"/>
    </row>
    <row r="48" spans="1:17" ht="27.75" customHeight="1" x14ac:dyDescent="0.25">
      <c r="A48" s="37">
        <v>14</v>
      </c>
      <c r="B48" s="37" t="s">
        <v>41</v>
      </c>
      <c r="C48" s="37" t="s">
        <v>29</v>
      </c>
      <c r="D48" s="40"/>
      <c r="E48" s="40"/>
      <c r="F48" s="40"/>
      <c r="G48" s="46" t="s">
        <v>43</v>
      </c>
      <c r="H48" s="37" t="s">
        <v>38</v>
      </c>
      <c r="I48" s="19" t="s">
        <v>23</v>
      </c>
      <c r="J48" s="7">
        <v>352</v>
      </c>
      <c r="K48" s="7">
        <v>352</v>
      </c>
      <c r="L48" s="7">
        <v>352</v>
      </c>
      <c r="M48" s="7">
        <v>352</v>
      </c>
      <c r="N48" s="7"/>
      <c r="O48" s="7">
        <f>SUM(J48:N48)</f>
        <v>1408</v>
      </c>
      <c r="P48" s="6"/>
      <c r="Q48" s="6"/>
    </row>
    <row r="49" spans="1:17" ht="27.75" customHeight="1" x14ac:dyDescent="0.25">
      <c r="A49" s="38"/>
      <c r="B49" s="38"/>
      <c r="C49" s="38"/>
      <c r="D49" s="41"/>
      <c r="E49" s="41"/>
      <c r="F49" s="41"/>
      <c r="G49" s="44"/>
      <c r="H49" s="38"/>
      <c r="I49" s="30" t="s">
        <v>24</v>
      </c>
      <c r="P49" s="6"/>
      <c r="Q49" s="6"/>
    </row>
    <row r="50" spans="1:17" ht="27.75" customHeight="1" x14ac:dyDescent="0.25">
      <c r="A50" s="39"/>
      <c r="B50" s="39"/>
      <c r="C50" s="39"/>
      <c r="D50" s="42"/>
      <c r="E50" s="42"/>
      <c r="F50" s="42"/>
      <c r="G50" s="45"/>
      <c r="H50" s="39"/>
      <c r="I50" s="30" t="s">
        <v>25</v>
      </c>
      <c r="J50" s="7"/>
      <c r="K50" s="7"/>
      <c r="L50" s="7"/>
      <c r="M50" s="7"/>
      <c r="N50" s="7"/>
      <c r="O50" s="7">
        <f t="shared" si="0"/>
        <v>0</v>
      </c>
      <c r="P50" s="6"/>
      <c r="Q50" s="6"/>
    </row>
    <row r="51" spans="1:17" ht="27.75" customHeight="1" x14ac:dyDescent="0.25">
      <c r="A51" s="37">
        <v>15</v>
      </c>
      <c r="B51" s="37" t="s">
        <v>41</v>
      </c>
      <c r="C51" s="37" t="s">
        <v>29</v>
      </c>
      <c r="D51" s="40"/>
      <c r="E51" s="40"/>
      <c r="F51" s="40"/>
      <c r="G51" s="43" t="s">
        <v>42</v>
      </c>
      <c r="H51" s="37" t="s">
        <v>32</v>
      </c>
      <c r="I51" s="19" t="s">
        <v>23</v>
      </c>
      <c r="J51" s="7">
        <v>217</v>
      </c>
      <c r="K51" s="7">
        <v>217</v>
      </c>
      <c r="L51" s="7">
        <v>217</v>
      </c>
      <c r="M51" s="7">
        <v>217</v>
      </c>
      <c r="N51" s="7"/>
      <c r="O51" s="7">
        <f>SUM(J51:N51)</f>
        <v>868</v>
      </c>
      <c r="P51" s="6"/>
      <c r="Q51" s="6"/>
    </row>
    <row r="52" spans="1:17" ht="27.75" customHeight="1" x14ac:dyDescent="0.25">
      <c r="A52" s="38"/>
      <c r="B52" s="38"/>
      <c r="C52" s="38"/>
      <c r="D52" s="41"/>
      <c r="E52" s="41"/>
      <c r="F52" s="41"/>
      <c r="G52" s="44"/>
      <c r="H52" s="38"/>
      <c r="I52" s="30" t="s">
        <v>24</v>
      </c>
      <c r="P52" s="6"/>
      <c r="Q52" s="6"/>
    </row>
    <row r="53" spans="1:17" ht="27.75" customHeight="1" x14ac:dyDescent="0.25">
      <c r="A53" s="39"/>
      <c r="B53" s="39"/>
      <c r="C53" s="39"/>
      <c r="D53" s="42"/>
      <c r="E53" s="42"/>
      <c r="F53" s="42"/>
      <c r="G53" s="45"/>
      <c r="H53" s="39"/>
      <c r="I53" s="30" t="s">
        <v>25</v>
      </c>
      <c r="J53" s="7"/>
      <c r="K53" s="7"/>
      <c r="L53" s="7"/>
      <c r="M53" s="7"/>
      <c r="N53" s="7"/>
      <c r="O53" s="7">
        <f t="shared" si="0"/>
        <v>0</v>
      </c>
      <c r="P53" s="6"/>
      <c r="Q53" s="6"/>
    </row>
    <row r="54" spans="1:17" ht="27.75" customHeight="1" x14ac:dyDescent="0.25">
      <c r="A54" s="37">
        <v>16</v>
      </c>
      <c r="B54" s="37" t="s">
        <v>41</v>
      </c>
      <c r="C54" s="37" t="s">
        <v>29</v>
      </c>
      <c r="D54" s="40"/>
      <c r="E54" s="40"/>
      <c r="F54" s="40"/>
      <c r="G54" s="46" t="s">
        <v>39</v>
      </c>
      <c r="H54" s="37" t="s">
        <v>48</v>
      </c>
      <c r="I54" s="19" t="s">
        <v>23</v>
      </c>
      <c r="J54" s="7">
        <v>354</v>
      </c>
      <c r="K54" s="7">
        <v>354</v>
      </c>
      <c r="L54" s="7">
        <v>354</v>
      </c>
      <c r="M54" s="7">
        <v>354</v>
      </c>
      <c r="N54" s="7"/>
      <c r="O54" s="7">
        <f>SUM(J54:N54)</f>
        <v>1416</v>
      </c>
      <c r="P54" s="6"/>
      <c r="Q54" s="6"/>
    </row>
    <row r="55" spans="1:17" ht="27.75" customHeight="1" x14ac:dyDescent="0.25">
      <c r="A55" s="38"/>
      <c r="B55" s="38"/>
      <c r="C55" s="38"/>
      <c r="D55" s="41"/>
      <c r="E55" s="41"/>
      <c r="F55" s="41"/>
      <c r="G55" s="44"/>
      <c r="H55" s="38"/>
      <c r="I55" s="30" t="s">
        <v>24</v>
      </c>
      <c r="P55" s="6"/>
      <c r="Q55" s="6"/>
    </row>
    <row r="56" spans="1:17" ht="27.75" customHeight="1" x14ac:dyDescent="0.25">
      <c r="A56" s="39"/>
      <c r="B56" s="39"/>
      <c r="C56" s="39"/>
      <c r="D56" s="42"/>
      <c r="E56" s="42"/>
      <c r="F56" s="42"/>
      <c r="G56" s="45"/>
      <c r="H56" s="39"/>
      <c r="I56" s="30" t="s">
        <v>25</v>
      </c>
      <c r="J56" s="7"/>
      <c r="K56" s="7"/>
      <c r="L56" s="7"/>
      <c r="M56" s="7"/>
      <c r="N56" s="7"/>
      <c r="O56" s="7">
        <f t="shared" si="0"/>
        <v>0</v>
      </c>
      <c r="P56" s="6"/>
      <c r="Q56" s="6"/>
    </row>
    <row r="57" spans="1:17" ht="27.75" customHeight="1" x14ac:dyDescent="0.25">
      <c r="A57" s="37">
        <v>17</v>
      </c>
      <c r="B57" s="37" t="s">
        <v>41</v>
      </c>
      <c r="C57" s="37" t="s">
        <v>29</v>
      </c>
      <c r="D57" s="40"/>
      <c r="E57" s="40"/>
      <c r="F57" s="40"/>
      <c r="G57" s="46" t="s">
        <v>40</v>
      </c>
      <c r="H57" s="37" t="s">
        <v>49</v>
      </c>
      <c r="I57" s="19" t="s">
        <v>23</v>
      </c>
      <c r="J57" s="7">
        <v>1034</v>
      </c>
      <c r="K57" s="7">
        <v>1034</v>
      </c>
      <c r="L57" s="7">
        <v>1034</v>
      </c>
      <c r="M57" s="7">
        <v>1034</v>
      </c>
      <c r="N57" s="7"/>
      <c r="O57" s="7">
        <f>SUM(J57:N57)</f>
        <v>4136</v>
      </c>
      <c r="P57" s="6"/>
      <c r="Q57" s="6"/>
    </row>
    <row r="58" spans="1:17" ht="27.75" customHeight="1" x14ac:dyDescent="0.25">
      <c r="A58" s="38"/>
      <c r="B58" s="38"/>
      <c r="C58" s="38"/>
      <c r="D58" s="41"/>
      <c r="E58" s="41"/>
      <c r="F58" s="41"/>
      <c r="G58" s="44"/>
      <c r="H58" s="38"/>
      <c r="I58" s="30" t="s">
        <v>24</v>
      </c>
      <c r="P58" s="6"/>
      <c r="Q58" s="6"/>
    </row>
    <row r="59" spans="1:17" ht="27.75" customHeight="1" x14ac:dyDescent="0.25">
      <c r="A59" s="39"/>
      <c r="B59" s="39"/>
      <c r="C59" s="39"/>
      <c r="D59" s="42"/>
      <c r="E59" s="42"/>
      <c r="F59" s="42"/>
      <c r="G59" s="45"/>
      <c r="H59" s="39"/>
      <c r="I59" s="31" t="s">
        <v>25</v>
      </c>
      <c r="J59" s="7"/>
      <c r="K59" s="7"/>
      <c r="L59" s="7"/>
      <c r="M59" s="7"/>
      <c r="N59" s="7"/>
      <c r="O59" s="7">
        <f t="shared" si="0"/>
        <v>0</v>
      </c>
      <c r="P59" s="6"/>
      <c r="Q59" s="6"/>
    </row>
    <row r="60" spans="1:17" ht="27.75" customHeight="1" x14ac:dyDescent="0.25">
      <c r="A60" s="53" t="s">
        <v>50</v>
      </c>
      <c r="B60" s="54"/>
      <c r="C60" s="54"/>
      <c r="D60" s="54"/>
      <c r="E60" s="54"/>
      <c r="F60" s="54"/>
      <c r="G60" s="54"/>
      <c r="H60" s="55"/>
      <c r="I60" s="23"/>
      <c r="J60" s="24">
        <f t="shared" ref="J60:O60" si="1">SUM(J9:J59)</f>
        <v>8204</v>
      </c>
      <c r="K60" s="24">
        <f t="shared" si="1"/>
        <v>8204</v>
      </c>
      <c r="L60" s="24">
        <f t="shared" si="1"/>
        <v>8204</v>
      </c>
      <c r="M60" s="24">
        <f t="shared" si="1"/>
        <v>8258</v>
      </c>
      <c r="N60" s="24">
        <f t="shared" si="1"/>
        <v>0</v>
      </c>
      <c r="O60" s="25">
        <f t="shared" si="1"/>
        <v>32870</v>
      </c>
      <c r="P60" s="26"/>
      <c r="Q60" s="26"/>
    </row>
    <row r="61" spans="1:17" ht="27.75" customHeight="1" x14ac:dyDescent="0.25">
      <c r="A61" s="37">
        <v>18</v>
      </c>
      <c r="B61" s="37">
        <v>7434</v>
      </c>
      <c r="C61" s="37" t="s">
        <v>29</v>
      </c>
      <c r="D61" s="40"/>
      <c r="E61" s="40"/>
      <c r="F61" s="40"/>
      <c r="G61" s="46" t="s">
        <v>39</v>
      </c>
      <c r="H61" s="37" t="s">
        <v>51</v>
      </c>
      <c r="I61" s="19" t="s">
        <v>23</v>
      </c>
      <c r="J61" s="7">
        <v>40</v>
      </c>
      <c r="K61" s="7">
        <v>1053</v>
      </c>
      <c r="L61" s="7">
        <v>824</v>
      </c>
      <c r="M61" s="7">
        <v>273</v>
      </c>
      <c r="N61" s="7"/>
      <c r="O61" s="7">
        <f>SUM(J61:N61)</f>
        <v>2190</v>
      </c>
      <c r="P61" s="6"/>
      <c r="Q61" s="6"/>
    </row>
    <row r="62" spans="1:17" ht="27.75" customHeight="1" x14ac:dyDescent="0.25">
      <c r="A62" s="38"/>
      <c r="B62" s="38"/>
      <c r="C62" s="38"/>
      <c r="D62" s="41"/>
      <c r="E62" s="41"/>
      <c r="F62" s="41"/>
      <c r="G62" s="44"/>
      <c r="H62" s="38"/>
      <c r="I62" s="30" t="s">
        <v>24</v>
      </c>
      <c r="P62" s="6"/>
      <c r="Q62" s="6"/>
    </row>
    <row r="63" spans="1:17" ht="27.75" customHeight="1" x14ac:dyDescent="0.25">
      <c r="A63" s="39"/>
      <c r="B63" s="39"/>
      <c r="C63" s="39"/>
      <c r="D63" s="42"/>
      <c r="E63" s="42"/>
      <c r="F63" s="42"/>
      <c r="G63" s="45"/>
      <c r="H63" s="39"/>
      <c r="I63" s="30" t="s">
        <v>25</v>
      </c>
      <c r="J63" s="7"/>
      <c r="K63" s="7"/>
      <c r="L63" s="7"/>
      <c r="M63" s="7"/>
      <c r="N63" s="7"/>
      <c r="O63" s="7">
        <f t="shared" si="0"/>
        <v>0</v>
      </c>
      <c r="P63" s="6"/>
      <c r="Q63" s="6"/>
    </row>
    <row r="64" spans="1:17" ht="27.75" customHeight="1" x14ac:dyDescent="0.25">
      <c r="A64" s="37">
        <v>19</v>
      </c>
      <c r="B64" s="37">
        <v>7434</v>
      </c>
      <c r="C64" s="37" t="s">
        <v>29</v>
      </c>
      <c r="D64" s="40"/>
      <c r="E64" s="40"/>
      <c r="F64" s="40"/>
      <c r="G64" s="46" t="s">
        <v>39</v>
      </c>
      <c r="H64" s="37" t="s">
        <v>52</v>
      </c>
      <c r="I64" s="19" t="s">
        <v>23</v>
      </c>
      <c r="J64" s="7">
        <v>0</v>
      </c>
      <c r="K64" s="7">
        <v>166</v>
      </c>
      <c r="L64" s="7">
        <v>91</v>
      </c>
      <c r="M64" s="7">
        <v>78</v>
      </c>
      <c r="N64" s="7"/>
      <c r="O64" s="7">
        <f>SUM(J64:N64)</f>
        <v>335</v>
      </c>
      <c r="P64" s="6"/>
      <c r="Q64" s="6"/>
    </row>
    <row r="65" spans="1:17" ht="27.75" customHeight="1" x14ac:dyDescent="0.25">
      <c r="A65" s="38"/>
      <c r="B65" s="38"/>
      <c r="C65" s="38"/>
      <c r="D65" s="41"/>
      <c r="E65" s="41"/>
      <c r="F65" s="41"/>
      <c r="G65" s="44"/>
      <c r="H65" s="38"/>
      <c r="I65" s="30" t="s">
        <v>24</v>
      </c>
      <c r="P65" s="6"/>
      <c r="Q65" s="6"/>
    </row>
    <row r="66" spans="1:17" ht="27.75" customHeight="1" x14ac:dyDescent="0.25">
      <c r="A66" s="39"/>
      <c r="B66" s="39"/>
      <c r="C66" s="39"/>
      <c r="D66" s="42"/>
      <c r="E66" s="42"/>
      <c r="F66" s="42"/>
      <c r="G66" s="45"/>
      <c r="H66" s="39"/>
      <c r="I66" s="30" t="s">
        <v>25</v>
      </c>
      <c r="J66" s="7"/>
      <c r="K66" s="7"/>
      <c r="L66" s="7"/>
      <c r="M66" s="7"/>
      <c r="N66" s="7"/>
      <c r="O66" s="7">
        <f t="shared" si="0"/>
        <v>0</v>
      </c>
      <c r="P66" s="6"/>
      <c r="Q66" s="6"/>
    </row>
    <row r="67" spans="1:17" ht="27.75" customHeight="1" x14ac:dyDescent="0.25">
      <c r="A67" s="37">
        <v>20</v>
      </c>
      <c r="B67" s="37">
        <v>7434</v>
      </c>
      <c r="C67" s="37" t="s">
        <v>29</v>
      </c>
      <c r="D67" s="40"/>
      <c r="E67" s="40"/>
      <c r="F67" s="40"/>
      <c r="G67" s="46" t="s">
        <v>39</v>
      </c>
      <c r="H67" s="37" t="s">
        <v>53</v>
      </c>
      <c r="I67" s="19" t="s">
        <v>23</v>
      </c>
      <c r="J67" s="7">
        <v>0</v>
      </c>
      <c r="K67" s="7">
        <v>259</v>
      </c>
      <c r="L67" s="7">
        <v>184</v>
      </c>
      <c r="M67" s="7">
        <v>91</v>
      </c>
      <c r="N67" s="7"/>
      <c r="O67" s="7">
        <f>SUM(J67:N67)</f>
        <v>534</v>
      </c>
      <c r="P67" s="6"/>
      <c r="Q67" s="6"/>
    </row>
    <row r="68" spans="1:17" ht="27.75" customHeight="1" x14ac:dyDescent="0.25">
      <c r="A68" s="38"/>
      <c r="B68" s="38"/>
      <c r="C68" s="38"/>
      <c r="D68" s="41"/>
      <c r="E68" s="41"/>
      <c r="F68" s="41"/>
      <c r="G68" s="44"/>
      <c r="H68" s="38"/>
      <c r="I68" s="30" t="s">
        <v>24</v>
      </c>
      <c r="P68" s="6"/>
      <c r="Q68" s="6"/>
    </row>
    <row r="69" spans="1:17" ht="27.75" customHeight="1" x14ac:dyDescent="0.25">
      <c r="A69" s="39"/>
      <c r="B69" s="39"/>
      <c r="C69" s="39"/>
      <c r="D69" s="42"/>
      <c r="E69" s="42"/>
      <c r="F69" s="42"/>
      <c r="G69" s="45"/>
      <c r="H69" s="39"/>
      <c r="I69" s="30" t="s">
        <v>25</v>
      </c>
      <c r="J69" s="7"/>
      <c r="K69" s="7"/>
      <c r="L69" s="7"/>
      <c r="M69" s="7"/>
      <c r="N69" s="7"/>
      <c r="O69" s="7">
        <f t="shared" si="0"/>
        <v>0</v>
      </c>
      <c r="P69" s="6"/>
      <c r="Q69" s="6"/>
    </row>
    <row r="70" spans="1:17" ht="27.75" customHeight="1" x14ac:dyDescent="0.25">
      <c r="A70" s="37">
        <v>21</v>
      </c>
      <c r="B70" s="37">
        <v>7434</v>
      </c>
      <c r="C70" s="37" t="s">
        <v>29</v>
      </c>
      <c r="D70" s="40"/>
      <c r="E70" s="40"/>
      <c r="F70" s="40"/>
      <c r="G70" s="46" t="s">
        <v>39</v>
      </c>
      <c r="H70" s="56" t="s">
        <v>54</v>
      </c>
      <c r="I70" s="19" t="s">
        <v>23</v>
      </c>
      <c r="J70" s="7">
        <v>683</v>
      </c>
      <c r="K70" s="7">
        <v>2634</v>
      </c>
      <c r="L70" s="7">
        <v>2601</v>
      </c>
      <c r="M70" s="7">
        <v>1099</v>
      </c>
      <c r="N70" s="7"/>
      <c r="O70" s="7">
        <f>SUM(J70:N70)</f>
        <v>7017</v>
      </c>
      <c r="P70" s="6"/>
      <c r="Q70" s="6"/>
    </row>
    <row r="71" spans="1:17" ht="27.75" customHeight="1" x14ac:dyDescent="0.25">
      <c r="A71" s="38"/>
      <c r="B71" s="38"/>
      <c r="C71" s="38"/>
      <c r="D71" s="41"/>
      <c r="E71" s="41"/>
      <c r="F71" s="41"/>
      <c r="G71" s="44"/>
      <c r="H71" s="57"/>
      <c r="I71" s="30" t="s">
        <v>24</v>
      </c>
      <c r="P71" s="6"/>
      <c r="Q71" s="6"/>
    </row>
    <row r="72" spans="1:17" ht="27.75" customHeight="1" x14ac:dyDescent="0.25">
      <c r="A72" s="39"/>
      <c r="B72" s="39"/>
      <c r="C72" s="39"/>
      <c r="D72" s="42"/>
      <c r="E72" s="42"/>
      <c r="F72" s="42"/>
      <c r="G72" s="45"/>
      <c r="H72" s="58"/>
      <c r="I72" s="31" t="s">
        <v>25</v>
      </c>
      <c r="J72" s="7"/>
      <c r="K72" s="7"/>
      <c r="L72" s="7"/>
      <c r="M72" s="7"/>
      <c r="N72" s="7"/>
      <c r="O72" s="7">
        <f t="shared" si="0"/>
        <v>0</v>
      </c>
      <c r="P72" s="6"/>
      <c r="Q72" s="6"/>
    </row>
    <row r="73" spans="1:17" ht="27.75" customHeight="1" x14ac:dyDescent="0.25">
      <c r="A73" s="37">
        <v>22</v>
      </c>
      <c r="B73" s="37">
        <v>7434</v>
      </c>
      <c r="C73" s="37" t="s">
        <v>29</v>
      </c>
      <c r="D73" s="40"/>
      <c r="E73" s="40"/>
      <c r="F73" s="40"/>
      <c r="G73" s="46" t="s">
        <v>39</v>
      </c>
      <c r="H73" s="37" t="s">
        <v>55</v>
      </c>
      <c r="I73" s="19" t="s">
        <v>23</v>
      </c>
      <c r="J73" s="7">
        <v>330</v>
      </c>
      <c r="K73" s="7">
        <v>385</v>
      </c>
      <c r="L73" s="7">
        <v>495</v>
      </c>
      <c r="M73" s="7">
        <v>356</v>
      </c>
      <c r="N73" s="7"/>
      <c r="O73" s="7">
        <f>SUM(J73:N73)</f>
        <v>1566</v>
      </c>
      <c r="P73" s="6"/>
      <c r="Q73" s="6"/>
    </row>
    <row r="74" spans="1:17" ht="27.75" customHeight="1" x14ac:dyDescent="0.25">
      <c r="A74" s="38"/>
      <c r="B74" s="38"/>
      <c r="C74" s="38"/>
      <c r="D74" s="41"/>
      <c r="E74" s="41"/>
      <c r="F74" s="41"/>
      <c r="G74" s="44"/>
      <c r="H74" s="38"/>
      <c r="I74" s="30" t="s">
        <v>24</v>
      </c>
      <c r="P74" s="6"/>
      <c r="Q74" s="6"/>
    </row>
    <row r="75" spans="1:17" ht="27.75" customHeight="1" x14ac:dyDescent="0.25">
      <c r="A75" s="39"/>
      <c r="B75" s="39"/>
      <c r="C75" s="39"/>
      <c r="D75" s="42"/>
      <c r="E75" s="42"/>
      <c r="F75" s="42"/>
      <c r="G75" s="45"/>
      <c r="H75" s="39"/>
      <c r="I75" s="30" t="s">
        <v>25</v>
      </c>
      <c r="J75" s="7"/>
      <c r="K75" s="7"/>
      <c r="L75" s="7"/>
      <c r="M75" s="7"/>
      <c r="N75" s="7"/>
      <c r="O75" s="7">
        <f t="shared" ref="O75:O138" si="2">SUM(J75:N75)</f>
        <v>0</v>
      </c>
      <c r="P75" s="6"/>
      <c r="Q75" s="6"/>
    </row>
    <row r="76" spans="1:17" ht="27.75" customHeight="1" x14ac:dyDescent="0.25">
      <c r="A76" s="37">
        <v>23</v>
      </c>
      <c r="B76" s="37">
        <v>7434</v>
      </c>
      <c r="C76" s="37" t="s">
        <v>29</v>
      </c>
      <c r="D76" s="40"/>
      <c r="E76" s="40"/>
      <c r="F76" s="40"/>
      <c r="G76" s="46" t="s">
        <v>39</v>
      </c>
      <c r="H76" s="37" t="s">
        <v>56</v>
      </c>
      <c r="I76" s="19" t="s">
        <v>23</v>
      </c>
      <c r="J76" s="7">
        <v>50</v>
      </c>
      <c r="K76" s="7">
        <v>838</v>
      </c>
      <c r="L76" s="7">
        <v>779</v>
      </c>
      <c r="M76" s="7">
        <v>112</v>
      </c>
      <c r="N76" s="7"/>
      <c r="O76" s="7">
        <f>SUM(J76:N76)</f>
        <v>1779</v>
      </c>
      <c r="P76" s="6"/>
      <c r="Q76" s="6"/>
    </row>
    <row r="77" spans="1:17" ht="27.75" customHeight="1" x14ac:dyDescent="0.25">
      <c r="A77" s="38"/>
      <c r="B77" s="38"/>
      <c r="C77" s="38"/>
      <c r="D77" s="41"/>
      <c r="E77" s="41"/>
      <c r="F77" s="41"/>
      <c r="G77" s="44"/>
      <c r="H77" s="38"/>
      <c r="I77" s="30" t="s">
        <v>24</v>
      </c>
      <c r="P77" s="6"/>
      <c r="Q77" s="6"/>
    </row>
    <row r="78" spans="1:17" ht="27.75" customHeight="1" x14ac:dyDescent="0.25">
      <c r="A78" s="39"/>
      <c r="B78" s="39"/>
      <c r="C78" s="39"/>
      <c r="D78" s="42"/>
      <c r="E78" s="42"/>
      <c r="F78" s="42"/>
      <c r="G78" s="45"/>
      <c r="H78" s="39"/>
      <c r="I78" s="30" t="s">
        <v>25</v>
      </c>
      <c r="J78" s="7"/>
      <c r="K78" s="7"/>
      <c r="L78" s="7"/>
      <c r="M78" s="7"/>
      <c r="N78" s="7"/>
      <c r="O78" s="7">
        <f t="shared" si="2"/>
        <v>0</v>
      </c>
      <c r="P78" s="6"/>
      <c r="Q78" s="6"/>
    </row>
    <row r="79" spans="1:17" ht="27.75" customHeight="1" x14ac:dyDescent="0.25">
      <c r="A79" s="37">
        <v>24</v>
      </c>
      <c r="B79" s="37">
        <v>7434</v>
      </c>
      <c r="C79" s="37" t="s">
        <v>29</v>
      </c>
      <c r="D79" s="40"/>
      <c r="E79" s="40"/>
      <c r="F79" s="40"/>
      <c r="G79" s="46" t="s">
        <v>39</v>
      </c>
      <c r="H79" s="37" t="s">
        <v>57</v>
      </c>
      <c r="I79" s="19" t="s">
        <v>23</v>
      </c>
      <c r="J79" s="7">
        <v>6</v>
      </c>
      <c r="K79" s="7">
        <v>1338</v>
      </c>
      <c r="L79" s="7">
        <v>705</v>
      </c>
      <c r="M79" s="7">
        <v>423</v>
      </c>
      <c r="N79" s="7"/>
      <c r="O79" s="7">
        <f>SUM(J79:N79)</f>
        <v>2472</v>
      </c>
      <c r="P79" s="6"/>
      <c r="Q79" s="6"/>
    </row>
    <row r="80" spans="1:17" ht="27.75" customHeight="1" x14ac:dyDescent="0.25">
      <c r="A80" s="38"/>
      <c r="B80" s="38"/>
      <c r="C80" s="38"/>
      <c r="D80" s="41"/>
      <c r="E80" s="41"/>
      <c r="F80" s="41"/>
      <c r="G80" s="44"/>
      <c r="H80" s="38"/>
      <c r="I80" s="30" t="s">
        <v>24</v>
      </c>
      <c r="P80" s="6"/>
      <c r="Q80" s="6"/>
    </row>
    <row r="81" spans="1:17" ht="27.75" customHeight="1" x14ac:dyDescent="0.25">
      <c r="A81" s="39"/>
      <c r="B81" s="39"/>
      <c r="C81" s="39"/>
      <c r="D81" s="42"/>
      <c r="E81" s="42"/>
      <c r="F81" s="42"/>
      <c r="G81" s="45"/>
      <c r="H81" s="39"/>
      <c r="I81" s="30" t="s">
        <v>25</v>
      </c>
      <c r="J81" s="7"/>
      <c r="K81" s="7"/>
      <c r="L81" s="7"/>
      <c r="M81" s="7"/>
      <c r="N81" s="7"/>
      <c r="O81" s="7">
        <f t="shared" si="2"/>
        <v>0</v>
      </c>
      <c r="P81" s="6"/>
      <c r="Q81" s="6"/>
    </row>
    <row r="82" spans="1:17" ht="27.75" customHeight="1" x14ac:dyDescent="0.25">
      <c r="A82" s="37">
        <v>25</v>
      </c>
      <c r="B82" s="37">
        <v>7434</v>
      </c>
      <c r="C82" s="37" t="s">
        <v>29</v>
      </c>
      <c r="D82" s="40"/>
      <c r="E82" s="40"/>
      <c r="F82" s="40"/>
      <c r="G82" s="46" t="s">
        <v>39</v>
      </c>
      <c r="H82" s="37" t="s">
        <v>58</v>
      </c>
      <c r="I82" s="19" t="s">
        <v>23</v>
      </c>
      <c r="J82" s="7">
        <v>11</v>
      </c>
      <c r="K82" s="7">
        <v>2041</v>
      </c>
      <c r="L82" s="7">
        <v>1345</v>
      </c>
      <c r="M82" s="7">
        <v>777</v>
      </c>
      <c r="N82" s="7"/>
      <c r="O82" s="7">
        <f>SUM(J82:N82)</f>
        <v>4174</v>
      </c>
      <c r="P82" s="6"/>
      <c r="Q82" s="6"/>
    </row>
    <row r="83" spans="1:17" ht="27.75" customHeight="1" x14ac:dyDescent="0.25">
      <c r="A83" s="38"/>
      <c r="B83" s="38"/>
      <c r="C83" s="38"/>
      <c r="D83" s="41"/>
      <c r="E83" s="41"/>
      <c r="F83" s="41"/>
      <c r="G83" s="44"/>
      <c r="H83" s="38"/>
      <c r="I83" s="30" t="s">
        <v>24</v>
      </c>
      <c r="P83" s="6"/>
      <c r="Q83" s="6"/>
    </row>
    <row r="84" spans="1:17" ht="27.75" customHeight="1" x14ac:dyDescent="0.25">
      <c r="A84" s="39"/>
      <c r="B84" s="39"/>
      <c r="C84" s="39"/>
      <c r="D84" s="42"/>
      <c r="E84" s="42"/>
      <c r="F84" s="42"/>
      <c r="G84" s="45"/>
      <c r="H84" s="39"/>
      <c r="I84" s="31" t="s">
        <v>25</v>
      </c>
      <c r="J84" s="7"/>
      <c r="K84" s="7"/>
      <c r="L84" s="7"/>
      <c r="M84" s="7"/>
      <c r="N84" s="7"/>
      <c r="O84" s="7">
        <f t="shared" si="2"/>
        <v>0</v>
      </c>
      <c r="P84" s="6"/>
      <c r="Q84" s="6"/>
    </row>
    <row r="85" spans="1:17" ht="27.75" customHeight="1" x14ac:dyDescent="0.25">
      <c r="A85" s="37">
        <v>26</v>
      </c>
      <c r="B85" s="37">
        <v>7434</v>
      </c>
      <c r="C85" s="37" t="s">
        <v>29</v>
      </c>
      <c r="D85" s="40"/>
      <c r="E85" s="40"/>
      <c r="F85" s="40"/>
      <c r="G85" s="46" t="s">
        <v>39</v>
      </c>
      <c r="H85" s="37" t="s">
        <v>59</v>
      </c>
      <c r="I85" s="19" t="s">
        <v>23</v>
      </c>
      <c r="J85" s="7">
        <v>1148</v>
      </c>
      <c r="K85" s="7">
        <v>2476</v>
      </c>
      <c r="L85" s="7">
        <v>2731</v>
      </c>
      <c r="M85" s="7">
        <v>1192</v>
      </c>
      <c r="N85" s="7"/>
      <c r="O85" s="7">
        <f>SUM(J85:N85)</f>
        <v>7547</v>
      </c>
      <c r="P85" s="6"/>
      <c r="Q85" s="6"/>
    </row>
    <row r="86" spans="1:17" ht="27.75" customHeight="1" x14ac:dyDescent="0.25">
      <c r="A86" s="38"/>
      <c r="B86" s="38"/>
      <c r="C86" s="38"/>
      <c r="D86" s="41"/>
      <c r="E86" s="41"/>
      <c r="F86" s="41"/>
      <c r="G86" s="44"/>
      <c r="H86" s="38"/>
      <c r="I86" s="30" t="s">
        <v>24</v>
      </c>
      <c r="P86" s="6"/>
      <c r="Q86" s="6"/>
    </row>
    <row r="87" spans="1:17" ht="27.75" customHeight="1" x14ac:dyDescent="0.25">
      <c r="A87" s="39"/>
      <c r="B87" s="39"/>
      <c r="C87" s="39"/>
      <c r="D87" s="42"/>
      <c r="E87" s="42"/>
      <c r="F87" s="42"/>
      <c r="G87" s="45"/>
      <c r="H87" s="39"/>
      <c r="I87" s="30" t="s">
        <v>25</v>
      </c>
      <c r="J87" s="7"/>
      <c r="K87" s="7"/>
      <c r="L87" s="7"/>
      <c r="M87" s="7"/>
      <c r="N87" s="7"/>
      <c r="O87" s="7">
        <f t="shared" si="2"/>
        <v>0</v>
      </c>
      <c r="P87" s="6"/>
      <c r="Q87" s="6"/>
    </row>
    <row r="88" spans="1:17" ht="27.75" customHeight="1" x14ac:dyDescent="0.25">
      <c r="A88" s="37">
        <v>27</v>
      </c>
      <c r="B88" s="37">
        <v>6069</v>
      </c>
      <c r="C88" s="37" t="s">
        <v>29</v>
      </c>
      <c r="D88" s="40"/>
      <c r="E88" s="40"/>
      <c r="F88" s="40"/>
      <c r="G88" s="46" t="s">
        <v>39</v>
      </c>
      <c r="H88" s="37" t="s">
        <v>38</v>
      </c>
      <c r="I88" s="19" t="s">
        <v>23</v>
      </c>
      <c r="J88" s="7">
        <v>355</v>
      </c>
      <c r="K88" s="7">
        <v>632</v>
      </c>
      <c r="L88" s="7">
        <v>732</v>
      </c>
      <c r="M88" s="7">
        <v>322</v>
      </c>
      <c r="N88" s="7"/>
      <c r="O88" s="7">
        <f>SUM(J88:N88)</f>
        <v>2041</v>
      </c>
      <c r="P88" s="6"/>
      <c r="Q88" s="6"/>
    </row>
    <row r="89" spans="1:17" ht="27.75" customHeight="1" x14ac:dyDescent="0.25">
      <c r="A89" s="38"/>
      <c r="B89" s="38"/>
      <c r="C89" s="38"/>
      <c r="D89" s="41"/>
      <c r="E89" s="41"/>
      <c r="F89" s="41"/>
      <c r="G89" s="44"/>
      <c r="H89" s="38"/>
      <c r="I89" s="30" t="s">
        <v>24</v>
      </c>
      <c r="P89" s="6"/>
      <c r="Q89" s="6"/>
    </row>
    <row r="90" spans="1:17" ht="27.75" customHeight="1" x14ac:dyDescent="0.25">
      <c r="A90" s="39"/>
      <c r="B90" s="39"/>
      <c r="C90" s="39"/>
      <c r="D90" s="42"/>
      <c r="E90" s="42"/>
      <c r="F90" s="42"/>
      <c r="G90" s="45"/>
      <c r="H90" s="39"/>
      <c r="I90" s="30" t="s">
        <v>25</v>
      </c>
      <c r="J90" s="7"/>
      <c r="K90" s="7"/>
      <c r="L90" s="7"/>
      <c r="M90" s="7"/>
      <c r="N90" s="7"/>
      <c r="O90" s="7">
        <f t="shared" si="2"/>
        <v>0</v>
      </c>
      <c r="P90" s="6"/>
      <c r="Q90" s="6"/>
    </row>
    <row r="91" spans="1:17" ht="27.75" customHeight="1" x14ac:dyDescent="0.25">
      <c r="A91" s="37">
        <v>28</v>
      </c>
      <c r="B91" s="37">
        <v>8540</v>
      </c>
      <c r="C91" s="37" t="s">
        <v>29</v>
      </c>
      <c r="D91" s="40"/>
      <c r="E91" s="40"/>
      <c r="F91" s="40"/>
      <c r="G91" s="46" t="s">
        <v>39</v>
      </c>
      <c r="H91" s="37" t="s">
        <v>60</v>
      </c>
      <c r="I91" s="19" t="s">
        <v>23</v>
      </c>
      <c r="J91" s="7">
        <v>232</v>
      </c>
      <c r="K91" s="7">
        <v>235</v>
      </c>
      <c r="L91" s="7">
        <v>475</v>
      </c>
      <c r="M91" s="7">
        <v>236</v>
      </c>
      <c r="N91" s="7"/>
      <c r="O91" s="7">
        <f>SUM(J91:N91)</f>
        <v>1178</v>
      </c>
      <c r="P91" s="6"/>
      <c r="Q91" s="6"/>
    </row>
    <row r="92" spans="1:17" ht="27.75" customHeight="1" x14ac:dyDescent="0.25">
      <c r="A92" s="38"/>
      <c r="B92" s="38"/>
      <c r="C92" s="38"/>
      <c r="D92" s="41"/>
      <c r="E92" s="41"/>
      <c r="F92" s="41"/>
      <c r="G92" s="44"/>
      <c r="H92" s="38"/>
      <c r="I92" s="30" t="s">
        <v>24</v>
      </c>
      <c r="P92" s="6"/>
      <c r="Q92" s="6"/>
    </row>
    <row r="93" spans="1:17" ht="27.75" customHeight="1" x14ac:dyDescent="0.25">
      <c r="A93" s="39"/>
      <c r="B93" s="39"/>
      <c r="C93" s="39"/>
      <c r="D93" s="42"/>
      <c r="E93" s="42"/>
      <c r="F93" s="42"/>
      <c r="G93" s="45"/>
      <c r="H93" s="39"/>
      <c r="I93" s="30" t="s">
        <v>25</v>
      </c>
      <c r="J93" s="7"/>
      <c r="K93" s="7"/>
      <c r="L93" s="7"/>
      <c r="M93" s="7"/>
      <c r="N93" s="7"/>
      <c r="O93" s="7">
        <f t="shared" si="2"/>
        <v>0</v>
      </c>
      <c r="P93" s="6"/>
      <c r="Q93" s="6"/>
    </row>
    <row r="94" spans="1:17" ht="27.75" customHeight="1" x14ac:dyDescent="0.25">
      <c r="A94" s="37">
        <v>29</v>
      </c>
      <c r="B94" s="37">
        <v>8540</v>
      </c>
      <c r="C94" s="37" t="s">
        <v>29</v>
      </c>
      <c r="D94" s="40"/>
      <c r="E94" s="40"/>
      <c r="F94" s="40"/>
      <c r="G94" s="46" t="s">
        <v>39</v>
      </c>
      <c r="H94" s="37" t="s">
        <v>61</v>
      </c>
      <c r="I94" s="19" t="s">
        <v>23</v>
      </c>
      <c r="J94" s="7">
        <v>21</v>
      </c>
      <c r="K94" s="7">
        <v>18</v>
      </c>
      <c r="L94" s="7">
        <v>19</v>
      </c>
      <c r="M94" s="7">
        <v>13</v>
      </c>
      <c r="N94" s="7"/>
      <c r="O94" s="7">
        <f>SUM(J94:N94)</f>
        <v>71</v>
      </c>
      <c r="P94" s="6"/>
      <c r="Q94" s="6"/>
    </row>
    <row r="95" spans="1:17" ht="27.75" customHeight="1" x14ac:dyDescent="0.25">
      <c r="A95" s="38"/>
      <c r="B95" s="38"/>
      <c r="C95" s="38"/>
      <c r="D95" s="41"/>
      <c r="E95" s="41"/>
      <c r="F95" s="41"/>
      <c r="G95" s="44"/>
      <c r="H95" s="38"/>
      <c r="I95" s="30" t="s">
        <v>24</v>
      </c>
      <c r="P95" s="6"/>
      <c r="Q95" s="6"/>
    </row>
    <row r="96" spans="1:17" ht="27.75" customHeight="1" x14ac:dyDescent="0.25">
      <c r="A96" s="39"/>
      <c r="B96" s="39"/>
      <c r="C96" s="39"/>
      <c r="D96" s="42"/>
      <c r="E96" s="42"/>
      <c r="F96" s="42"/>
      <c r="G96" s="45"/>
      <c r="H96" s="39"/>
      <c r="I96" s="30" t="s">
        <v>25</v>
      </c>
      <c r="J96" s="7"/>
      <c r="K96" s="7"/>
      <c r="L96" s="7"/>
      <c r="M96" s="7"/>
      <c r="N96" s="7"/>
      <c r="O96" s="7">
        <f t="shared" si="2"/>
        <v>0</v>
      </c>
      <c r="P96" s="6"/>
      <c r="Q96" s="6"/>
    </row>
    <row r="97" spans="1:20" ht="27.75" customHeight="1" x14ac:dyDescent="0.25">
      <c r="A97" s="37">
        <v>30</v>
      </c>
      <c r="B97" s="37">
        <v>8540</v>
      </c>
      <c r="C97" s="37" t="s">
        <v>29</v>
      </c>
      <c r="D97" s="40"/>
      <c r="E97" s="40"/>
      <c r="F97" s="40"/>
      <c r="G97" s="46" t="s">
        <v>39</v>
      </c>
      <c r="H97" s="37" t="s">
        <v>62</v>
      </c>
      <c r="I97" s="19" t="s">
        <v>23</v>
      </c>
      <c r="J97" s="7">
        <v>72</v>
      </c>
      <c r="K97" s="7">
        <v>134</v>
      </c>
      <c r="L97" s="7">
        <v>155</v>
      </c>
      <c r="M97" s="7">
        <v>82</v>
      </c>
      <c r="N97" s="7"/>
      <c r="O97" s="7">
        <f>SUM(J97:N97)</f>
        <v>443</v>
      </c>
      <c r="P97" s="6"/>
      <c r="Q97" s="6"/>
    </row>
    <row r="98" spans="1:20" ht="27.75" customHeight="1" x14ac:dyDescent="0.25">
      <c r="A98" s="38"/>
      <c r="B98" s="38"/>
      <c r="C98" s="38"/>
      <c r="D98" s="41"/>
      <c r="E98" s="41"/>
      <c r="F98" s="41"/>
      <c r="G98" s="44"/>
      <c r="H98" s="38"/>
      <c r="I98" s="30" t="s">
        <v>24</v>
      </c>
      <c r="P98" s="6"/>
      <c r="Q98" s="6"/>
    </row>
    <row r="99" spans="1:20" ht="27.75" customHeight="1" x14ac:dyDescent="0.25">
      <c r="A99" s="39"/>
      <c r="B99" s="39"/>
      <c r="C99" s="39"/>
      <c r="D99" s="42"/>
      <c r="E99" s="42"/>
      <c r="F99" s="42"/>
      <c r="G99" s="45"/>
      <c r="H99" s="39"/>
      <c r="I99" s="31" t="s">
        <v>25</v>
      </c>
      <c r="J99" s="7"/>
      <c r="K99" s="7"/>
      <c r="L99" s="7"/>
      <c r="M99" s="7"/>
      <c r="N99" s="7"/>
      <c r="O99" s="7">
        <f t="shared" si="2"/>
        <v>0</v>
      </c>
      <c r="P99" s="6"/>
      <c r="Q99" s="6"/>
    </row>
    <row r="100" spans="1:20" ht="27.75" customHeight="1" x14ac:dyDescent="0.25">
      <c r="A100" s="37">
        <v>31</v>
      </c>
      <c r="B100" s="37">
        <v>8540</v>
      </c>
      <c r="C100" s="37" t="s">
        <v>29</v>
      </c>
      <c r="D100" s="40"/>
      <c r="E100" s="40"/>
      <c r="F100" s="40"/>
      <c r="G100" s="46" t="s">
        <v>39</v>
      </c>
      <c r="H100" s="37" t="s">
        <v>38</v>
      </c>
      <c r="I100" s="19" t="s">
        <v>23</v>
      </c>
      <c r="J100" s="7">
        <v>12</v>
      </c>
      <c r="K100" s="7">
        <v>23</v>
      </c>
      <c r="L100" s="7">
        <v>51</v>
      </c>
      <c r="M100" s="7">
        <v>23</v>
      </c>
      <c r="N100" s="7"/>
      <c r="O100" s="7">
        <f>SUM(J100:N100)</f>
        <v>109</v>
      </c>
      <c r="P100" s="6"/>
      <c r="Q100" s="6"/>
    </row>
    <row r="101" spans="1:20" ht="27.75" customHeight="1" x14ac:dyDescent="0.25">
      <c r="A101" s="38"/>
      <c r="B101" s="38"/>
      <c r="C101" s="38"/>
      <c r="D101" s="41"/>
      <c r="E101" s="41"/>
      <c r="F101" s="41"/>
      <c r="G101" s="44"/>
      <c r="H101" s="38"/>
      <c r="I101" s="30" t="s">
        <v>24</v>
      </c>
      <c r="P101" s="6"/>
      <c r="Q101" s="6"/>
    </row>
    <row r="102" spans="1:20" ht="27.75" customHeight="1" x14ac:dyDescent="0.25">
      <c r="A102" s="39"/>
      <c r="B102" s="39"/>
      <c r="C102" s="39"/>
      <c r="D102" s="42"/>
      <c r="E102" s="42"/>
      <c r="F102" s="42"/>
      <c r="G102" s="45"/>
      <c r="H102" s="39"/>
      <c r="I102" s="30" t="s">
        <v>25</v>
      </c>
      <c r="J102" s="7"/>
      <c r="K102" s="7"/>
      <c r="L102" s="7"/>
      <c r="M102" s="7"/>
      <c r="N102" s="7"/>
      <c r="O102" s="7">
        <f t="shared" si="2"/>
        <v>0</v>
      </c>
      <c r="P102" s="6"/>
      <c r="Q102" s="6"/>
    </row>
    <row r="103" spans="1:20" ht="27.75" customHeight="1" x14ac:dyDescent="0.25">
      <c r="A103" s="37">
        <v>32</v>
      </c>
      <c r="B103" s="37">
        <v>8540</v>
      </c>
      <c r="C103" s="37" t="s">
        <v>29</v>
      </c>
      <c r="D103" s="40"/>
      <c r="E103" s="40"/>
      <c r="F103" s="40"/>
      <c r="G103" s="46" t="s">
        <v>39</v>
      </c>
      <c r="H103" s="37" t="s">
        <v>56</v>
      </c>
      <c r="I103" s="19" t="s">
        <v>23</v>
      </c>
      <c r="J103" s="7">
        <v>56</v>
      </c>
      <c r="K103" s="7">
        <v>81</v>
      </c>
      <c r="L103" s="7">
        <v>107</v>
      </c>
      <c r="M103" s="7">
        <v>0</v>
      </c>
      <c r="N103" s="7"/>
      <c r="O103" s="7">
        <f>SUM(J103:N103)</f>
        <v>244</v>
      </c>
      <c r="P103" s="6"/>
      <c r="Q103" s="6"/>
    </row>
    <row r="104" spans="1:20" ht="27.75" customHeight="1" x14ac:dyDescent="0.25">
      <c r="A104" s="38"/>
      <c r="B104" s="38"/>
      <c r="C104" s="38"/>
      <c r="D104" s="41"/>
      <c r="E104" s="41"/>
      <c r="F104" s="41"/>
      <c r="G104" s="44"/>
      <c r="H104" s="38"/>
      <c r="I104" s="30" t="s">
        <v>24</v>
      </c>
      <c r="P104" s="6"/>
      <c r="Q104" s="6"/>
    </row>
    <row r="105" spans="1:20" ht="27.75" customHeight="1" x14ac:dyDescent="0.25">
      <c r="A105" s="39"/>
      <c r="B105" s="39"/>
      <c r="C105" s="39"/>
      <c r="D105" s="42"/>
      <c r="E105" s="42"/>
      <c r="F105" s="42"/>
      <c r="G105" s="45"/>
      <c r="H105" s="39"/>
      <c r="I105" s="30" t="s">
        <v>25</v>
      </c>
      <c r="J105" s="7"/>
      <c r="K105" s="7"/>
      <c r="L105" s="7"/>
      <c r="M105" s="7"/>
      <c r="N105" s="7"/>
      <c r="O105" s="7">
        <f t="shared" si="2"/>
        <v>0</v>
      </c>
      <c r="P105" s="6"/>
      <c r="Q105" s="6"/>
    </row>
    <row r="106" spans="1:20" ht="27.75" customHeight="1" x14ac:dyDescent="0.25">
      <c r="A106" s="37">
        <v>33</v>
      </c>
      <c r="B106" s="37">
        <v>8540</v>
      </c>
      <c r="C106" s="37" t="s">
        <v>29</v>
      </c>
      <c r="D106" s="40"/>
      <c r="E106" s="40"/>
      <c r="F106" s="40"/>
      <c r="G106" s="46" t="s">
        <v>39</v>
      </c>
      <c r="H106" s="37" t="s">
        <v>37</v>
      </c>
      <c r="I106" s="19" t="s">
        <v>23</v>
      </c>
      <c r="J106" s="7">
        <v>37</v>
      </c>
      <c r="K106" s="7">
        <v>60</v>
      </c>
      <c r="L106" s="7">
        <v>60</v>
      </c>
      <c r="M106" s="7">
        <v>33</v>
      </c>
      <c r="N106" s="7"/>
      <c r="O106" s="7">
        <f>SUM(J106:N106)</f>
        <v>190</v>
      </c>
      <c r="P106" s="6"/>
      <c r="Q106" s="6"/>
    </row>
    <row r="107" spans="1:20" ht="27.75" customHeight="1" x14ac:dyDescent="0.25">
      <c r="A107" s="38"/>
      <c r="B107" s="38"/>
      <c r="C107" s="38"/>
      <c r="D107" s="41"/>
      <c r="E107" s="41"/>
      <c r="F107" s="41"/>
      <c r="G107" s="44"/>
      <c r="H107" s="38"/>
      <c r="I107" s="30" t="s">
        <v>24</v>
      </c>
      <c r="P107" s="6"/>
      <c r="Q107" s="6"/>
    </row>
    <row r="108" spans="1:20" ht="27.75" customHeight="1" x14ac:dyDescent="0.25">
      <c r="A108" s="39"/>
      <c r="B108" s="39"/>
      <c r="C108" s="39"/>
      <c r="D108" s="42"/>
      <c r="E108" s="42"/>
      <c r="F108" s="42"/>
      <c r="G108" s="45"/>
      <c r="H108" s="39"/>
      <c r="I108" s="30" t="s">
        <v>25</v>
      </c>
      <c r="J108" s="7"/>
      <c r="K108" s="7"/>
      <c r="L108" s="7"/>
      <c r="M108" s="7"/>
      <c r="N108" s="7"/>
      <c r="O108" s="7">
        <f t="shared" si="2"/>
        <v>0</v>
      </c>
      <c r="P108" s="6"/>
      <c r="Q108" s="6"/>
    </row>
    <row r="109" spans="1:20" ht="27.75" customHeight="1" x14ac:dyDescent="0.25">
      <c r="A109" s="37">
        <v>34</v>
      </c>
      <c r="B109" s="37">
        <v>8540</v>
      </c>
      <c r="C109" s="37" t="s">
        <v>29</v>
      </c>
      <c r="D109" s="40"/>
      <c r="E109" s="40"/>
      <c r="F109" s="40"/>
      <c r="G109" s="46" t="s">
        <v>39</v>
      </c>
      <c r="H109" s="37" t="s">
        <v>63</v>
      </c>
      <c r="I109" s="19" t="s">
        <v>23</v>
      </c>
      <c r="J109" s="7">
        <v>11</v>
      </c>
      <c r="K109" s="7">
        <v>17</v>
      </c>
      <c r="L109" s="7">
        <v>9</v>
      </c>
      <c r="M109" s="7">
        <v>6</v>
      </c>
      <c r="N109" s="7"/>
      <c r="O109" s="7">
        <f>SUM(J109:N109)</f>
        <v>43</v>
      </c>
      <c r="P109" s="6"/>
      <c r="Q109" s="6"/>
      <c r="T109" s="32"/>
    </row>
    <row r="110" spans="1:20" ht="27.75" customHeight="1" x14ac:dyDescent="0.25">
      <c r="A110" s="38"/>
      <c r="B110" s="38"/>
      <c r="C110" s="38"/>
      <c r="D110" s="41"/>
      <c r="E110" s="41"/>
      <c r="F110" s="41"/>
      <c r="G110" s="44"/>
      <c r="H110" s="38"/>
      <c r="I110" s="30" t="s">
        <v>24</v>
      </c>
      <c r="P110" s="6"/>
      <c r="Q110" s="6"/>
    </row>
    <row r="111" spans="1:20" ht="27.75" customHeight="1" x14ac:dyDescent="0.25">
      <c r="A111" s="39"/>
      <c r="B111" s="39"/>
      <c r="C111" s="39"/>
      <c r="D111" s="42"/>
      <c r="E111" s="42"/>
      <c r="F111" s="42"/>
      <c r="G111" s="45"/>
      <c r="H111" s="39"/>
      <c r="I111" s="31" t="s">
        <v>25</v>
      </c>
      <c r="J111" s="7"/>
      <c r="K111" s="7"/>
      <c r="L111" s="7"/>
      <c r="M111" s="7"/>
      <c r="N111" s="7"/>
      <c r="O111" s="7">
        <f t="shared" si="2"/>
        <v>0</v>
      </c>
      <c r="P111" s="6"/>
      <c r="Q111" s="6"/>
    </row>
    <row r="112" spans="1:20" ht="27.75" customHeight="1" x14ac:dyDescent="0.25">
      <c r="A112" s="34" t="s">
        <v>50</v>
      </c>
      <c r="B112" s="35"/>
      <c r="C112" s="35"/>
      <c r="D112" s="35"/>
      <c r="E112" s="35"/>
      <c r="F112" s="35"/>
      <c r="G112" s="35"/>
      <c r="H112" s="36"/>
      <c r="I112" s="27"/>
      <c r="J112" s="25">
        <f t="shared" ref="J112:O112" si="3">SUM(J61:J111)</f>
        <v>3064</v>
      </c>
      <c r="K112" s="25">
        <f t="shared" si="3"/>
        <v>12390</v>
      </c>
      <c r="L112" s="25">
        <f t="shared" si="3"/>
        <v>11363</v>
      </c>
      <c r="M112" s="25">
        <f t="shared" si="3"/>
        <v>5116</v>
      </c>
      <c r="N112" s="25">
        <f t="shared" si="3"/>
        <v>0</v>
      </c>
      <c r="O112" s="25">
        <f t="shared" si="3"/>
        <v>31933</v>
      </c>
      <c r="P112" s="28"/>
      <c r="Q112" s="28"/>
    </row>
    <row r="113" spans="1:17" ht="27.75" customHeight="1" x14ac:dyDescent="0.25">
      <c r="A113" s="37">
        <v>35</v>
      </c>
      <c r="B113" s="37">
        <v>9704046</v>
      </c>
      <c r="C113" s="37" t="s">
        <v>29</v>
      </c>
      <c r="D113" s="40"/>
      <c r="E113" s="40"/>
      <c r="F113" s="40"/>
      <c r="G113" s="43" t="s">
        <v>64</v>
      </c>
      <c r="H113" s="37" t="s">
        <v>66</v>
      </c>
      <c r="I113" s="19" t="s">
        <v>23</v>
      </c>
      <c r="J113" s="7">
        <v>392</v>
      </c>
      <c r="K113" s="7">
        <v>860</v>
      </c>
      <c r="L113" s="7">
        <v>860</v>
      </c>
      <c r="M113" s="7">
        <v>857</v>
      </c>
      <c r="N113" s="7">
        <v>436</v>
      </c>
      <c r="O113" s="7">
        <f t="shared" si="2"/>
        <v>3405</v>
      </c>
      <c r="P113" s="6"/>
      <c r="Q113" s="6"/>
    </row>
    <row r="114" spans="1:17" ht="27.75" customHeight="1" x14ac:dyDescent="0.25">
      <c r="A114" s="38"/>
      <c r="B114" s="38"/>
      <c r="C114" s="38"/>
      <c r="D114" s="41"/>
      <c r="E114" s="41"/>
      <c r="F114" s="41"/>
      <c r="G114" s="44"/>
      <c r="H114" s="38"/>
      <c r="I114" s="4" t="s">
        <v>24</v>
      </c>
      <c r="J114" s="7"/>
      <c r="K114" s="7"/>
      <c r="L114" s="7"/>
      <c r="M114" s="7"/>
      <c r="N114" s="7"/>
      <c r="O114" s="7">
        <f t="shared" si="2"/>
        <v>0</v>
      </c>
      <c r="P114" s="6"/>
      <c r="Q114" s="6"/>
    </row>
    <row r="115" spans="1:17" ht="27.75" customHeight="1" x14ac:dyDescent="0.25">
      <c r="A115" s="39"/>
      <c r="B115" s="39"/>
      <c r="C115" s="39"/>
      <c r="D115" s="42"/>
      <c r="E115" s="42"/>
      <c r="F115" s="42"/>
      <c r="G115" s="45"/>
      <c r="H115" s="39"/>
      <c r="I115" s="4" t="s">
        <v>25</v>
      </c>
      <c r="J115" s="7"/>
      <c r="K115" s="7"/>
      <c r="L115" s="7"/>
      <c r="M115" s="7"/>
      <c r="N115" s="7"/>
      <c r="O115" s="7">
        <f t="shared" si="2"/>
        <v>0</v>
      </c>
      <c r="P115" s="6"/>
      <c r="Q115" s="6"/>
    </row>
    <row r="116" spans="1:17" ht="27.75" customHeight="1" x14ac:dyDescent="0.25">
      <c r="A116" s="37">
        <v>36</v>
      </c>
      <c r="B116" s="37">
        <v>9704046</v>
      </c>
      <c r="C116" s="37" t="s">
        <v>29</v>
      </c>
      <c r="D116" s="40"/>
      <c r="E116" s="40"/>
      <c r="F116" s="40"/>
      <c r="G116" s="43" t="s">
        <v>64</v>
      </c>
      <c r="H116" s="37" t="s">
        <v>67</v>
      </c>
      <c r="I116" s="19" t="s">
        <v>23</v>
      </c>
      <c r="J116" s="7">
        <v>296</v>
      </c>
      <c r="K116" s="7">
        <v>589</v>
      </c>
      <c r="L116" s="7">
        <v>589</v>
      </c>
      <c r="M116" s="7">
        <v>589</v>
      </c>
      <c r="N116" s="7">
        <v>296</v>
      </c>
      <c r="O116" s="7">
        <f t="shared" si="2"/>
        <v>2359</v>
      </c>
      <c r="P116" s="5"/>
      <c r="Q116" s="5"/>
    </row>
    <row r="117" spans="1:17" ht="27.75" customHeight="1" x14ac:dyDescent="0.25">
      <c r="A117" s="38"/>
      <c r="B117" s="38"/>
      <c r="C117" s="38"/>
      <c r="D117" s="41"/>
      <c r="E117" s="41"/>
      <c r="F117" s="41"/>
      <c r="G117" s="44"/>
      <c r="H117" s="38"/>
      <c r="I117" s="4" t="s">
        <v>24</v>
      </c>
      <c r="J117" s="7"/>
      <c r="K117" s="7"/>
      <c r="L117" s="7"/>
      <c r="M117" s="7"/>
      <c r="N117" s="7"/>
      <c r="O117" s="7">
        <f t="shared" si="2"/>
        <v>0</v>
      </c>
      <c r="P117" s="5"/>
      <c r="Q117" s="5"/>
    </row>
    <row r="118" spans="1:17" ht="27.75" customHeight="1" x14ac:dyDescent="0.25">
      <c r="A118" s="39"/>
      <c r="B118" s="39"/>
      <c r="C118" s="39"/>
      <c r="D118" s="42"/>
      <c r="E118" s="42"/>
      <c r="F118" s="42"/>
      <c r="G118" s="45"/>
      <c r="H118" s="39"/>
      <c r="I118" s="4" t="s">
        <v>25</v>
      </c>
      <c r="J118" s="7"/>
      <c r="K118" s="7"/>
      <c r="L118" s="7"/>
      <c r="M118" s="7"/>
      <c r="N118" s="7"/>
      <c r="O118" s="7">
        <f t="shared" si="2"/>
        <v>0</v>
      </c>
      <c r="P118" s="5"/>
      <c r="Q118" s="5"/>
    </row>
    <row r="119" spans="1:17" ht="27.75" customHeight="1" x14ac:dyDescent="0.25">
      <c r="A119" s="37">
        <v>37</v>
      </c>
      <c r="B119" s="37">
        <v>8705201</v>
      </c>
      <c r="C119" s="37" t="s">
        <v>29</v>
      </c>
      <c r="D119" s="40"/>
      <c r="E119" s="40"/>
      <c r="F119" s="40"/>
      <c r="G119" s="46" t="s">
        <v>65</v>
      </c>
      <c r="H119" s="37" t="s">
        <v>68</v>
      </c>
      <c r="I119" s="19" t="s">
        <v>23</v>
      </c>
      <c r="J119" s="7">
        <v>59</v>
      </c>
      <c r="K119" s="7">
        <v>59</v>
      </c>
      <c r="L119" s="7">
        <v>59</v>
      </c>
      <c r="M119" s="7">
        <v>59</v>
      </c>
      <c r="N119" s="7">
        <v>59</v>
      </c>
      <c r="O119" s="7">
        <f t="shared" si="2"/>
        <v>295</v>
      </c>
      <c r="P119" s="5"/>
      <c r="Q119" s="5"/>
    </row>
    <row r="120" spans="1:17" ht="27.75" customHeight="1" x14ac:dyDescent="0.25">
      <c r="A120" s="38"/>
      <c r="B120" s="38"/>
      <c r="C120" s="38"/>
      <c r="D120" s="41"/>
      <c r="E120" s="41"/>
      <c r="F120" s="41"/>
      <c r="G120" s="44"/>
      <c r="H120" s="38"/>
      <c r="I120" s="4" t="s">
        <v>24</v>
      </c>
      <c r="J120" s="7"/>
      <c r="K120" s="7"/>
      <c r="L120" s="7"/>
      <c r="M120" s="7"/>
      <c r="N120" s="7"/>
      <c r="O120" s="7">
        <f t="shared" si="2"/>
        <v>0</v>
      </c>
      <c r="P120" s="5"/>
      <c r="Q120" s="5"/>
    </row>
    <row r="121" spans="1:17" ht="27.75" customHeight="1" x14ac:dyDescent="0.25">
      <c r="A121" s="39"/>
      <c r="B121" s="39"/>
      <c r="C121" s="39"/>
      <c r="D121" s="42"/>
      <c r="E121" s="42"/>
      <c r="F121" s="42"/>
      <c r="G121" s="45"/>
      <c r="H121" s="39"/>
      <c r="I121" s="4" t="s">
        <v>25</v>
      </c>
      <c r="J121" s="7"/>
      <c r="K121" s="7"/>
      <c r="L121" s="7"/>
      <c r="M121" s="7"/>
      <c r="N121" s="7"/>
      <c r="O121" s="7">
        <f t="shared" si="2"/>
        <v>0</v>
      </c>
      <c r="P121" s="5"/>
      <c r="Q121" s="5"/>
    </row>
    <row r="122" spans="1:17" ht="27.75" customHeight="1" x14ac:dyDescent="0.25">
      <c r="A122" s="37">
        <v>38</v>
      </c>
      <c r="B122" s="37">
        <v>8705201</v>
      </c>
      <c r="C122" s="37" t="s">
        <v>29</v>
      </c>
      <c r="D122" s="40"/>
      <c r="E122" s="40"/>
      <c r="F122" s="40"/>
      <c r="G122" s="46" t="s">
        <v>65</v>
      </c>
      <c r="H122" s="37" t="s">
        <v>69</v>
      </c>
      <c r="I122" s="19" t="s">
        <v>23</v>
      </c>
      <c r="J122" s="7">
        <v>208</v>
      </c>
      <c r="K122" s="7">
        <v>208</v>
      </c>
      <c r="L122" s="7">
        <v>208</v>
      </c>
      <c r="M122" s="7">
        <v>208</v>
      </c>
      <c r="N122" s="7">
        <v>208</v>
      </c>
      <c r="O122" s="7">
        <f t="shared" si="2"/>
        <v>1040</v>
      </c>
      <c r="P122" s="5"/>
      <c r="Q122" s="5"/>
    </row>
    <row r="123" spans="1:17" ht="27.75" customHeight="1" x14ac:dyDescent="0.25">
      <c r="A123" s="38"/>
      <c r="B123" s="38"/>
      <c r="C123" s="38"/>
      <c r="D123" s="41"/>
      <c r="E123" s="41"/>
      <c r="F123" s="41"/>
      <c r="G123" s="44"/>
      <c r="H123" s="38"/>
      <c r="I123" s="4" t="s">
        <v>24</v>
      </c>
      <c r="J123" s="7"/>
      <c r="K123" s="7"/>
      <c r="L123" s="7"/>
      <c r="M123" s="7"/>
      <c r="N123" s="7"/>
      <c r="O123" s="7">
        <f t="shared" si="2"/>
        <v>0</v>
      </c>
      <c r="P123" s="5"/>
      <c r="Q123" s="5"/>
    </row>
    <row r="124" spans="1:17" ht="27.75" customHeight="1" x14ac:dyDescent="0.25">
      <c r="A124" s="39"/>
      <c r="B124" s="39"/>
      <c r="C124" s="39"/>
      <c r="D124" s="42"/>
      <c r="E124" s="42"/>
      <c r="F124" s="42"/>
      <c r="G124" s="45"/>
      <c r="H124" s="39"/>
      <c r="I124" s="6" t="s">
        <v>25</v>
      </c>
      <c r="J124" s="7"/>
      <c r="K124" s="7"/>
      <c r="L124" s="7"/>
      <c r="M124" s="7"/>
      <c r="N124" s="7"/>
      <c r="O124" s="7">
        <f t="shared" si="2"/>
        <v>0</v>
      </c>
      <c r="P124" s="5"/>
      <c r="Q124" s="5"/>
    </row>
    <row r="125" spans="1:17" ht="27.75" customHeight="1" x14ac:dyDescent="0.25">
      <c r="A125" s="37">
        <v>39</v>
      </c>
      <c r="B125" s="37">
        <v>8705201</v>
      </c>
      <c r="C125" s="37" t="s">
        <v>29</v>
      </c>
      <c r="D125" s="40"/>
      <c r="E125" s="40"/>
      <c r="F125" s="40"/>
      <c r="G125" s="46" t="s">
        <v>65</v>
      </c>
      <c r="H125" s="37" t="s">
        <v>70</v>
      </c>
      <c r="I125" s="19" t="s">
        <v>23</v>
      </c>
      <c r="J125" s="7">
        <v>157</v>
      </c>
      <c r="K125" s="7">
        <v>157</v>
      </c>
      <c r="L125" s="7">
        <v>157</v>
      </c>
      <c r="M125" s="7">
        <v>157</v>
      </c>
      <c r="N125" s="7">
        <v>157</v>
      </c>
      <c r="O125" s="7">
        <f t="shared" si="2"/>
        <v>785</v>
      </c>
      <c r="P125" s="5"/>
      <c r="Q125" s="5"/>
    </row>
    <row r="126" spans="1:17" ht="27.75" customHeight="1" x14ac:dyDescent="0.25">
      <c r="A126" s="38"/>
      <c r="B126" s="38"/>
      <c r="C126" s="38"/>
      <c r="D126" s="41"/>
      <c r="E126" s="41"/>
      <c r="F126" s="41"/>
      <c r="G126" s="44"/>
      <c r="H126" s="38"/>
      <c r="I126" s="4" t="s">
        <v>24</v>
      </c>
      <c r="J126" s="7"/>
      <c r="K126" s="7"/>
      <c r="L126" s="7"/>
      <c r="M126" s="7"/>
      <c r="N126" s="7"/>
      <c r="O126" s="7">
        <f t="shared" si="2"/>
        <v>0</v>
      </c>
      <c r="P126" s="5"/>
      <c r="Q126" s="5"/>
    </row>
    <row r="127" spans="1:17" ht="27.75" customHeight="1" x14ac:dyDescent="0.25">
      <c r="A127" s="39"/>
      <c r="B127" s="39"/>
      <c r="C127" s="39"/>
      <c r="D127" s="42"/>
      <c r="E127" s="42"/>
      <c r="F127" s="42"/>
      <c r="G127" s="45"/>
      <c r="H127" s="39"/>
      <c r="I127" s="4" t="s">
        <v>25</v>
      </c>
      <c r="J127" s="7"/>
      <c r="K127" s="7"/>
      <c r="L127" s="7"/>
      <c r="M127" s="7"/>
      <c r="N127" s="7"/>
      <c r="O127" s="7">
        <f t="shared" si="2"/>
        <v>0</v>
      </c>
      <c r="P127" s="5"/>
      <c r="Q127" s="5"/>
    </row>
    <row r="128" spans="1:17" ht="27.75" customHeight="1" x14ac:dyDescent="0.25">
      <c r="A128" s="37">
        <v>40</v>
      </c>
      <c r="B128" s="37">
        <v>9704032</v>
      </c>
      <c r="C128" s="37" t="s">
        <v>29</v>
      </c>
      <c r="D128" s="40"/>
      <c r="E128" s="40"/>
      <c r="F128" s="40"/>
      <c r="G128" s="46" t="s">
        <v>39</v>
      </c>
      <c r="H128" s="37" t="s">
        <v>74</v>
      </c>
      <c r="I128" s="19" t="s">
        <v>23</v>
      </c>
      <c r="J128" s="7">
        <v>157</v>
      </c>
      <c r="K128" s="7">
        <v>295</v>
      </c>
      <c r="L128" s="7">
        <v>294</v>
      </c>
      <c r="M128" s="7">
        <v>294</v>
      </c>
      <c r="N128" s="7">
        <v>157</v>
      </c>
      <c r="O128" s="7">
        <f t="shared" si="2"/>
        <v>1197</v>
      </c>
      <c r="P128" s="5"/>
      <c r="Q128" s="5"/>
    </row>
    <row r="129" spans="1:17" ht="27.75" customHeight="1" x14ac:dyDescent="0.25">
      <c r="A129" s="38"/>
      <c r="B129" s="38"/>
      <c r="C129" s="38"/>
      <c r="D129" s="41"/>
      <c r="E129" s="41"/>
      <c r="F129" s="41"/>
      <c r="G129" s="44"/>
      <c r="H129" s="38"/>
      <c r="I129" s="4" t="s">
        <v>24</v>
      </c>
      <c r="J129" s="7"/>
      <c r="K129" s="7"/>
      <c r="L129" s="7"/>
      <c r="M129" s="7"/>
      <c r="N129" s="7"/>
      <c r="O129" s="7">
        <f t="shared" si="2"/>
        <v>0</v>
      </c>
      <c r="P129" s="5"/>
      <c r="Q129" s="5"/>
    </row>
    <row r="130" spans="1:17" ht="27.75" customHeight="1" x14ac:dyDescent="0.25">
      <c r="A130" s="39"/>
      <c r="B130" s="39"/>
      <c r="C130" s="39"/>
      <c r="D130" s="42"/>
      <c r="E130" s="42"/>
      <c r="F130" s="42"/>
      <c r="G130" s="45"/>
      <c r="H130" s="39"/>
      <c r="I130" s="4" t="s">
        <v>25</v>
      </c>
      <c r="J130" s="7"/>
      <c r="K130" s="7"/>
      <c r="L130" s="7"/>
      <c r="M130" s="7"/>
      <c r="N130" s="7"/>
      <c r="O130" s="7">
        <f t="shared" si="2"/>
        <v>0</v>
      </c>
      <c r="P130" s="5"/>
      <c r="Q130" s="5"/>
    </row>
    <row r="131" spans="1:17" ht="27.75" customHeight="1" x14ac:dyDescent="0.25">
      <c r="A131" s="37">
        <v>41</v>
      </c>
      <c r="B131" s="37">
        <v>9703997</v>
      </c>
      <c r="C131" s="37" t="s">
        <v>29</v>
      </c>
      <c r="D131" s="40"/>
      <c r="E131" s="40"/>
      <c r="F131" s="40"/>
      <c r="G131" s="43" t="s">
        <v>71</v>
      </c>
      <c r="H131" s="37" t="s">
        <v>75</v>
      </c>
      <c r="I131" s="19" t="s">
        <v>23</v>
      </c>
      <c r="J131" s="7">
        <v>900</v>
      </c>
      <c r="K131" s="7">
        <v>1805</v>
      </c>
      <c r="L131" s="7">
        <v>1805</v>
      </c>
      <c r="M131" s="7">
        <v>1800</v>
      </c>
      <c r="N131" s="7">
        <v>900</v>
      </c>
      <c r="O131" s="7">
        <f t="shared" si="2"/>
        <v>7210</v>
      </c>
      <c r="P131" s="5"/>
      <c r="Q131" s="5"/>
    </row>
    <row r="132" spans="1:17" ht="27.75" customHeight="1" x14ac:dyDescent="0.25">
      <c r="A132" s="38"/>
      <c r="B132" s="38"/>
      <c r="C132" s="38"/>
      <c r="D132" s="41"/>
      <c r="E132" s="41"/>
      <c r="F132" s="41"/>
      <c r="G132" s="44"/>
      <c r="H132" s="38"/>
      <c r="I132" s="4" t="s">
        <v>24</v>
      </c>
      <c r="J132" s="7"/>
      <c r="K132" s="7"/>
      <c r="L132" s="7"/>
      <c r="M132" s="7"/>
      <c r="N132" s="7"/>
      <c r="O132" s="7">
        <f t="shared" si="2"/>
        <v>0</v>
      </c>
      <c r="P132" s="5"/>
      <c r="Q132" s="5"/>
    </row>
    <row r="133" spans="1:17" ht="27.75" customHeight="1" x14ac:dyDescent="0.25">
      <c r="A133" s="39"/>
      <c r="B133" s="39"/>
      <c r="C133" s="39"/>
      <c r="D133" s="42"/>
      <c r="E133" s="42"/>
      <c r="F133" s="42"/>
      <c r="G133" s="45"/>
      <c r="H133" s="39"/>
      <c r="I133" s="4" t="s">
        <v>25</v>
      </c>
      <c r="J133" s="7"/>
      <c r="K133" s="7"/>
      <c r="L133" s="7"/>
      <c r="M133" s="7"/>
      <c r="N133" s="7"/>
      <c r="O133" s="7">
        <f t="shared" si="2"/>
        <v>0</v>
      </c>
      <c r="P133" s="5"/>
      <c r="Q133" s="5"/>
    </row>
    <row r="134" spans="1:17" ht="27.75" customHeight="1" x14ac:dyDescent="0.25">
      <c r="A134" s="37">
        <v>42</v>
      </c>
      <c r="B134" s="37">
        <v>9704269</v>
      </c>
      <c r="C134" s="37" t="s">
        <v>29</v>
      </c>
      <c r="D134" s="40"/>
      <c r="E134" s="40"/>
      <c r="F134" s="40"/>
      <c r="G134" s="43" t="s">
        <v>72</v>
      </c>
      <c r="H134" s="37" t="s">
        <v>76</v>
      </c>
      <c r="I134" s="19" t="s">
        <v>23</v>
      </c>
      <c r="J134" s="7">
        <v>675</v>
      </c>
      <c r="K134" s="7">
        <v>1728</v>
      </c>
      <c r="L134" s="7">
        <v>1689</v>
      </c>
      <c r="M134" s="7">
        <v>1716</v>
      </c>
      <c r="N134" s="7">
        <v>680</v>
      </c>
      <c r="O134" s="7">
        <f t="shared" si="2"/>
        <v>6488</v>
      </c>
      <c r="P134" s="5"/>
      <c r="Q134" s="5"/>
    </row>
    <row r="135" spans="1:17" ht="27.75" customHeight="1" x14ac:dyDescent="0.25">
      <c r="A135" s="38"/>
      <c r="B135" s="38"/>
      <c r="C135" s="38"/>
      <c r="D135" s="41"/>
      <c r="E135" s="41"/>
      <c r="F135" s="41"/>
      <c r="G135" s="44"/>
      <c r="H135" s="38"/>
      <c r="I135" s="4" t="s">
        <v>24</v>
      </c>
      <c r="J135" s="7"/>
      <c r="K135" s="7"/>
      <c r="L135" s="7"/>
      <c r="M135" s="7"/>
      <c r="N135" s="7"/>
      <c r="O135" s="7">
        <f t="shared" si="2"/>
        <v>0</v>
      </c>
      <c r="P135" s="5"/>
      <c r="Q135" s="5"/>
    </row>
    <row r="136" spans="1:17" ht="27.75" customHeight="1" x14ac:dyDescent="0.25">
      <c r="A136" s="39"/>
      <c r="B136" s="39"/>
      <c r="C136" s="39"/>
      <c r="D136" s="42"/>
      <c r="E136" s="42"/>
      <c r="F136" s="42"/>
      <c r="G136" s="45"/>
      <c r="H136" s="39"/>
      <c r="I136" s="6" t="s">
        <v>25</v>
      </c>
      <c r="J136" s="7"/>
      <c r="K136" s="7"/>
      <c r="L136" s="7"/>
      <c r="M136" s="7"/>
      <c r="N136" s="7"/>
      <c r="O136" s="7">
        <f t="shared" si="2"/>
        <v>0</v>
      </c>
      <c r="P136" s="5"/>
      <c r="Q136" s="5"/>
    </row>
    <row r="137" spans="1:17" ht="27.75" customHeight="1" x14ac:dyDescent="0.25">
      <c r="A137" s="37">
        <v>43</v>
      </c>
      <c r="B137" s="37">
        <v>9704263</v>
      </c>
      <c r="C137" s="37" t="s">
        <v>29</v>
      </c>
      <c r="D137" s="40"/>
      <c r="E137" s="40"/>
      <c r="F137" s="40"/>
      <c r="G137" s="43" t="s">
        <v>72</v>
      </c>
      <c r="H137" s="37" t="s">
        <v>77</v>
      </c>
      <c r="I137" s="19" t="s">
        <v>23</v>
      </c>
      <c r="J137" s="7">
        <v>122</v>
      </c>
      <c r="K137" s="7">
        <v>147</v>
      </c>
      <c r="L137" s="7">
        <v>168</v>
      </c>
      <c r="M137" s="7">
        <v>147</v>
      </c>
      <c r="N137" s="7">
        <v>122</v>
      </c>
      <c r="O137" s="7">
        <f t="shared" si="2"/>
        <v>706</v>
      </c>
      <c r="P137" s="5"/>
      <c r="Q137" s="5"/>
    </row>
    <row r="138" spans="1:17" ht="27.75" customHeight="1" x14ac:dyDescent="0.25">
      <c r="A138" s="38"/>
      <c r="B138" s="38"/>
      <c r="C138" s="38"/>
      <c r="D138" s="41"/>
      <c r="E138" s="41"/>
      <c r="F138" s="41"/>
      <c r="G138" s="44"/>
      <c r="H138" s="38"/>
      <c r="I138" s="4" t="s">
        <v>24</v>
      </c>
      <c r="J138" s="7"/>
      <c r="K138" s="7"/>
      <c r="L138" s="7"/>
      <c r="M138" s="7"/>
      <c r="N138" s="7"/>
      <c r="O138" s="7">
        <f t="shared" si="2"/>
        <v>0</v>
      </c>
      <c r="P138" s="5"/>
      <c r="Q138" s="5"/>
    </row>
    <row r="139" spans="1:17" ht="27.75" customHeight="1" x14ac:dyDescent="0.25">
      <c r="A139" s="39"/>
      <c r="B139" s="39"/>
      <c r="C139" s="39"/>
      <c r="D139" s="42"/>
      <c r="E139" s="42"/>
      <c r="F139" s="42"/>
      <c r="G139" s="45"/>
      <c r="H139" s="39"/>
      <c r="I139" s="4" t="s">
        <v>25</v>
      </c>
      <c r="J139" s="7"/>
      <c r="K139" s="7"/>
      <c r="L139" s="7"/>
      <c r="M139" s="7"/>
      <c r="N139" s="7"/>
      <c r="O139" s="7">
        <f t="shared" ref="O139:O202" si="4">SUM(J139:N139)</f>
        <v>0</v>
      </c>
      <c r="P139" s="5"/>
      <c r="Q139" s="5"/>
    </row>
    <row r="140" spans="1:17" ht="27.75" customHeight="1" x14ac:dyDescent="0.25">
      <c r="A140" s="37">
        <v>44</v>
      </c>
      <c r="B140" s="37">
        <v>9704263</v>
      </c>
      <c r="C140" s="37" t="s">
        <v>29</v>
      </c>
      <c r="D140" s="40"/>
      <c r="E140" s="40"/>
      <c r="F140" s="40"/>
      <c r="G140" s="43" t="s">
        <v>72</v>
      </c>
      <c r="H140" s="52" t="s">
        <v>78</v>
      </c>
      <c r="I140" s="19" t="s">
        <v>23</v>
      </c>
      <c r="J140" s="7">
        <v>51</v>
      </c>
      <c r="K140" s="7">
        <v>53</v>
      </c>
      <c r="L140" s="7">
        <v>53</v>
      </c>
      <c r="M140" s="7">
        <v>51</v>
      </c>
      <c r="N140" s="7">
        <v>53</v>
      </c>
      <c r="O140" s="7">
        <f t="shared" si="4"/>
        <v>261</v>
      </c>
      <c r="P140" s="5"/>
      <c r="Q140" s="5"/>
    </row>
    <row r="141" spans="1:17" ht="27.75" customHeight="1" x14ac:dyDescent="0.25">
      <c r="A141" s="38"/>
      <c r="B141" s="38"/>
      <c r="C141" s="38"/>
      <c r="D141" s="41"/>
      <c r="E141" s="41"/>
      <c r="F141" s="41"/>
      <c r="G141" s="44"/>
      <c r="H141" s="38"/>
      <c r="I141" s="4" t="s">
        <v>24</v>
      </c>
      <c r="J141" s="7"/>
      <c r="K141" s="7"/>
      <c r="L141" s="7"/>
      <c r="M141" s="7"/>
      <c r="N141" s="7"/>
      <c r="O141" s="7">
        <f t="shared" si="4"/>
        <v>0</v>
      </c>
      <c r="P141" s="5"/>
      <c r="Q141" s="5"/>
    </row>
    <row r="142" spans="1:17" ht="27.75" customHeight="1" x14ac:dyDescent="0.25">
      <c r="A142" s="39"/>
      <c r="B142" s="39"/>
      <c r="C142" s="39"/>
      <c r="D142" s="42"/>
      <c r="E142" s="42"/>
      <c r="F142" s="42"/>
      <c r="G142" s="45"/>
      <c r="H142" s="39"/>
      <c r="I142" s="4" t="s">
        <v>25</v>
      </c>
      <c r="J142" s="7"/>
      <c r="K142" s="7"/>
      <c r="L142" s="7"/>
      <c r="M142" s="7"/>
      <c r="N142" s="7"/>
      <c r="O142" s="7">
        <f t="shared" si="4"/>
        <v>0</v>
      </c>
      <c r="P142" s="5"/>
      <c r="Q142" s="5"/>
    </row>
    <row r="143" spans="1:17" ht="27.75" customHeight="1" x14ac:dyDescent="0.25">
      <c r="A143" s="37">
        <v>45</v>
      </c>
      <c r="B143" s="37">
        <v>9704263</v>
      </c>
      <c r="C143" s="37" t="s">
        <v>29</v>
      </c>
      <c r="D143" s="40"/>
      <c r="E143" s="40"/>
      <c r="F143" s="40"/>
      <c r="G143" s="43" t="s">
        <v>72</v>
      </c>
      <c r="H143" s="52" t="s">
        <v>79</v>
      </c>
      <c r="I143" s="19" t="s">
        <v>23</v>
      </c>
      <c r="J143" s="7">
        <v>99</v>
      </c>
      <c r="K143" s="7">
        <v>99</v>
      </c>
      <c r="L143" s="7">
        <v>99</v>
      </c>
      <c r="M143" s="7">
        <v>99</v>
      </c>
      <c r="N143" s="7">
        <v>99</v>
      </c>
      <c r="O143" s="7">
        <f t="shared" si="4"/>
        <v>495</v>
      </c>
      <c r="P143" s="5"/>
      <c r="Q143" s="5"/>
    </row>
    <row r="144" spans="1:17" ht="27.75" customHeight="1" x14ac:dyDescent="0.25">
      <c r="A144" s="38"/>
      <c r="B144" s="38"/>
      <c r="C144" s="38"/>
      <c r="D144" s="41"/>
      <c r="E144" s="41"/>
      <c r="F144" s="41"/>
      <c r="G144" s="44"/>
      <c r="H144" s="38"/>
      <c r="I144" s="4" t="s">
        <v>24</v>
      </c>
      <c r="J144" s="7"/>
      <c r="K144" s="7"/>
      <c r="L144" s="7"/>
      <c r="M144" s="7"/>
      <c r="N144" s="7"/>
      <c r="O144" s="7">
        <f t="shared" si="4"/>
        <v>0</v>
      </c>
      <c r="P144" s="5"/>
      <c r="Q144" s="5"/>
    </row>
    <row r="145" spans="1:17" ht="27.75" customHeight="1" x14ac:dyDescent="0.25">
      <c r="A145" s="39"/>
      <c r="B145" s="39"/>
      <c r="C145" s="39"/>
      <c r="D145" s="42"/>
      <c r="E145" s="42"/>
      <c r="F145" s="42"/>
      <c r="G145" s="45"/>
      <c r="H145" s="39"/>
      <c r="I145" s="4" t="s">
        <v>25</v>
      </c>
      <c r="J145" s="7"/>
      <c r="K145" s="7"/>
      <c r="L145" s="7"/>
      <c r="M145" s="7"/>
      <c r="N145" s="7"/>
      <c r="O145" s="7">
        <f t="shared" si="4"/>
        <v>0</v>
      </c>
      <c r="P145" s="5"/>
      <c r="Q145" s="5"/>
    </row>
    <row r="146" spans="1:17" ht="27.75" customHeight="1" x14ac:dyDescent="0.25">
      <c r="A146" s="37">
        <v>46</v>
      </c>
      <c r="B146" s="37">
        <v>9704263</v>
      </c>
      <c r="C146" s="37" t="s">
        <v>29</v>
      </c>
      <c r="D146" s="40"/>
      <c r="E146" s="40"/>
      <c r="F146" s="40"/>
      <c r="G146" s="46" t="s">
        <v>39</v>
      </c>
      <c r="H146" s="52" t="s">
        <v>80</v>
      </c>
      <c r="I146" s="19" t="s">
        <v>23</v>
      </c>
      <c r="J146" s="7">
        <v>147</v>
      </c>
      <c r="K146" s="7">
        <v>147</v>
      </c>
      <c r="L146" s="7">
        <v>147</v>
      </c>
      <c r="M146" s="7">
        <v>147</v>
      </c>
      <c r="N146" s="7">
        <v>147</v>
      </c>
      <c r="O146" s="7">
        <f t="shared" si="4"/>
        <v>735</v>
      </c>
      <c r="P146" s="5"/>
      <c r="Q146" s="5"/>
    </row>
    <row r="147" spans="1:17" ht="27.75" customHeight="1" x14ac:dyDescent="0.25">
      <c r="A147" s="38"/>
      <c r="B147" s="38"/>
      <c r="C147" s="38"/>
      <c r="D147" s="41"/>
      <c r="E147" s="41"/>
      <c r="F147" s="41"/>
      <c r="G147" s="44"/>
      <c r="H147" s="38"/>
      <c r="I147" s="4" t="s">
        <v>24</v>
      </c>
      <c r="J147" s="7"/>
      <c r="K147" s="7"/>
      <c r="L147" s="7"/>
      <c r="M147" s="7"/>
      <c r="N147" s="7"/>
      <c r="O147" s="7">
        <f t="shared" si="4"/>
        <v>0</v>
      </c>
      <c r="P147" s="5"/>
      <c r="Q147" s="5"/>
    </row>
    <row r="148" spans="1:17" ht="27.75" customHeight="1" x14ac:dyDescent="0.25">
      <c r="A148" s="39"/>
      <c r="B148" s="39"/>
      <c r="C148" s="39"/>
      <c r="D148" s="42"/>
      <c r="E148" s="42"/>
      <c r="F148" s="42"/>
      <c r="G148" s="45"/>
      <c r="H148" s="39"/>
      <c r="I148" s="6" t="s">
        <v>25</v>
      </c>
      <c r="J148" s="7"/>
      <c r="K148" s="7"/>
      <c r="L148" s="7"/>
      <c r="M148" s="7"/>
      <c r="N148" s="7"/>
      <c r="O148" s="7">
        <f t="shared" si="4"/>
        <v>0</v>
      </c>
      <c r="P148" s="5"/>
      <c r="Q148" s="5"/>
    </row>
    <row r="149" spans="1:17" ht="27.75" customHeight="1" x14ac:dyDescent="0.25">
      <c r="A149" s="37">
        <v>47</v>
      </c>
      <c r="B149" s="37">
        <v>9704263</v>
      </c>
      <c r="C149" s="37" t="s">
        <v>29</v>
      </c>
      <c r="D149" s="40"/>
      <c r="E149" s="40"/>
      <c r="F149" s="40"/>
      <c r="G149" s="46" t="s">
        <v>39</v>
      </c>
      <c r="H149" s="52" t="s">
        <v>81</v>
      </c>
      <c r="I149" s="19" t="s">
        <v>23</v>
      </c>
      <c r="J149" s="7">
        <v>139</v>
      </c>
      <c r="K149" s="7">
        <v>139</v>
      </c>
      <c r="L149" s="7">
        <v>139</v>
      </c>
      <c r="M149" s="7">
        <v>139</v>
      </c>
      <c r="N149" s="7">
        <v>139</v>
      </c>
      <c r="O149" s="7">
        <f t="shared" si="4"/>
        <v>695</v>
      </c>
      <c r="P149" s="5"/>
      <c r="Q149" s="5"/>
    </row>
    <row r="150" spans="1:17" ht="27.75" customHeight="1" x14ac:dyDescent="0.25">
      <c r="A150" s="38"/>
      <c r="B150" s="38"/>
      <c r="C150" s="38"/>
      <c r="D150" s="41"/>
      <c r="E150" s="41"/>
      <c r="F150" s="41"/>
      <c r="G150" s="44"/>
      <c r="H150" s="38"/>
      <c r="I150" s="4" t="s">
        <v>24</v>
      </c>
      <c r="J150" s="7"/>
      <c r="K150" s="7"/>
      <c r="L150" s="7"/>
      <c r="M150" s="7"/>
      <c r="N150" s="7"/>
      <c r="O150" s="7">
        <f t="shared" si="4"/>
        <v>0</v>
      </c>
      <c r="P150" s="5"/>
      <c r="Q150" s="5"/>
    </row>
    <row r="151" spans="1:17" ht="27.75" customHeight="1" x14ac:dyDescent="0.25">
      <c r="A151" s="39"/>
      <c r="B151" s="39"/>
      <c r="C151" s="39"/>
      <c r="D151" s="42"/>
      <c r="E151" s="42"/>
      <c r="F151" s="42"/>
      <c r="G151" s="45"/>
      <c r="H151" s="39"/>
      <c r="I151" s="4" t="s">
        <v>25</v>
      </c>
      <c r="J151" s="7"/>
      <c r="K151" s="7"/>
      <c r="L151" s="7"/>
      <c r="M151" s="7"/>
      <c r="N151" s="7"/>
      <c r="O151" s="7">
        <f t="shared" si="4"/>
        <v>0</v>
      </c>
      <c r="P151" s="5"/>
      <c r="Q151" s="5"/>
    </row>
    <row r="152" spans="1:17" ht="27.75" customHeight="1" x14ac:dyDescent="0.25">
      <c r="A152" s="37">
        <v>48</v>
      </c>
      <c r="B152" s="37">
        <v>9704263</v>
      </c>
      <c r="C152" s="37" t="s">
        <v>29</v>
      </c>
      <c r="D152" s="40"/>
      <c r="E152" s="40"/>
      <c r="F152" s="40"/>
      <c r="G152" s="46" t="s">
        <v>39</v>
      </c>
      <c r="H152" s="37" t="s">
        <v>82</v>
      </c>
      <c r="I152" s="19" t="s">
        <v>23</v>
      </c>
      <c r="J152" s="7">
        <v>95</v>
      </c>
      <c r="K152" s="7">
        <v>99</v>
      </c>
      <c r="L152" s="7">
        <v>96</v>
      </c>
      <c r="M152" s="7">
        <v>100</v>
      </c>
      <c r="N152" s="7">
        <v>95</v>
      </c>
      <c r="O152" s="7">
        <f t="shared" si="4"/>
        <v>485</v>
      </c>
      <c r="P152" s="5"/>
      <c r="Q152" s="5"/>
    </row>
    <row r="153" spans="1:17" ht="27.75" customHeight="1" x14ac:dyDescent="0.25">
      <c r="A153" s="38"/>
      <c r="B153" s="38"/>
      <c r="C153" s="38"/>
      <c r="D153" s="41"/>
      <c r="E153" s="41"/>
      <c r="F153" s="41"/>
      <c r="G153" s="44"/>
      <c r="H153" s="38"/>
      <c r="I153" s="4" t="s">
        <v>24</v>
      </c>
      <c r="J153" s="7"/>
      <c r="K153" s="7"/>
      <c r="L153" s="7"/>
      <c r="M153" s="7"/>
      <c r="N153" s="7"/>
      <c r="O153" s="7">
        <f t="shared" si="4"/>
        <v>0</v>
      </c>
      <c r="P153" s="5"/>
      <c r="Q153" s="5"/>
    </row>
    <row r="154" spans="1:17" ht="27.75" customHeight="1" x14ac:dyDescent="0.25">
      <c r="A154" s="39"/>
      <c r="B154" s="39"/>
      <c r="C154" s="39"/>
      <c r="D154" s="42"/>
      <c r="E154" s="42"/>
      <c r="F154" s="42"/>
      <c r="G154" s="45"/>
      <c r="H154" s="39"/>
      <c r="I154" s="4" t="s">
        <v>25</v>
      </c>
      <c r="J154" s="7"/>
      <c r="K154" s="7"/>
      <c r="L154" s="7"/>
      <c r="M154" s="7"/>
      <c r="N154" s="7"/>
      <c r="O154" s="7">
        <f t="shared" si="4"/>
        <v>0</v>
      </c>
      <c r="P154" s="5"/>
      <c r="Q154" s="5"/>
    </row>
    <row r="155" spans="1:17" ht="27.75" customHeight="1" x14ac:dyDescent="0.25">
      <c r="A155" s="37">
        <v>49</v>
      </c>
      <c r="B155" s="37">
        <v>9704263</v>
      </c>
      <c r="C155" s="37" t="s">
        <v>29</v>
      </c>
      <c r="D155" s="40"/>
      <c r="E155" s="40"/>
      <c r="F155" s="40"/>
      <c r="G155" s="43" t="s">
        <v>73</v>
      </c>
      <c r="H155" s="52" t="s">
        <v>83</v>
      </c>
      <c r="I155" s="19" t="s">
        <v>23</v>
      </c>
      <c r="J155" s="7">
        <v>222</v>
      </c>
      <c r="K155" s="7">
        <v>292</v>
      </c>
      <c r="L155" s="7">
        <v>292</v>
      </c>
      <c r="M155" s="7">
        <v>292</v>
      </c>
      <c r="N155" s="7">
        <v>222</v>
      </c>
      <c r="O155" s="7">
        <f t="shared" si="4"/>
        <v>1320</v>
      </c>
      <c r="P155" s="5"/>
      <c r="Q155" s="5"/>
    </row>
    <row r="156" spans="1:17" ht="27.75" customHeight="1" x14ac:dyDescent="0.25">
      <c r="A156" s="38"/>
      <c r="B156" s="38"/>
      <c r="C156" s="38"/>
      <c r="D156" s="41"/>
      <c r="E156" s="41"/>
      <c r="F156" s="41"/>
      <c r="G156" s="44"/>
      <c r="H156" s="38"/>
      <c r="I156" s="4" t="s">
        <v>24</v>
      </c>
      <c r="J156" s="7"/>
      <c r="K156" s="7"/>
      <c r="L156" s="7"/>
      <c r="M156" s="7"/>
      <c r="N156" s="7"/>
      <c r="O156" s="7">
        <f t="shared" si="4"/>
        <v>0</v>
      </c>
      <c r="P156" s="5"/>
      <c r="Q156" s="5"/>
    </row>
    <row r="157" spans="1:17" ht="27.75" customHeight="1" x14ac:dyDescent="0.25">
      <c r="A157" s="39"/>
      <c r="B157" s="39"/>
      <c r="C157" s="39"/>
      <c r="D157" s="42"/>
      <c r="E157" s="42"/>
      <c r="F157" s="42"/>
      <c r="G157" s="45"/>
      <c r="H157" s="39"/>
      <c r="I157" s="4" t="s">
        <v>25</v>
      </c>
      <c r="J157" s="6"/>
      <c r="K157" s="6"/>
      <c r="L157" s="6"/>
      <c r="M157" s="6"/>
      <c r="N157" s="6"/>
      <c r="O157" s="7">
        <f t="shared" si="4"/>
        <v>0</v>
      </c>
      <c r="P157" s="5"/>
      <c r="Q157" s="5"/>
    </row>
    <row r="158" spans="1:17" ht="27.75" customHeight="1" x14ac:dyDescent="0.25">
      <c r="A158" s="37">
        <v>50</v>
      </c>
      <c r="B158" s="37">
        <v>9704263</v>
      </c>
      <c r="C158" s="37" t="s">
        <v>29</v>
      </c>
      <c r="D158" s="40"/>
      <c r="E158" s="40"/>
      <c r="F158" s="40"/>
      <c r="G158" s="43" t="s">
        <v>73</v>
      </c>
      <c r="H158" s="52" t="s">
        <v>84</v>
      </c>
      <c r="I158" s="19" t="s">
        <v>23</v>
      </c>
      <c r="J158" s="6">
        <v>225</v>
      </c>
      <c r="K158" s="6">
        <v>297</v>
      </c>
      <c r="L158" s="6">
        <v>297</v>
      </c>
      <c r="M158" s="6">
        <v>297</v>
      </c>
      <c r="N158" s="6">
        <v>225</v>
      </c>
      <c r="O158" s="7">
        <f t="shared" si="4"/>
        <v>1341</v>
      </c>
      <c r="P158" s="5"/>
      <c r="Q158" s="5"/>
    </row>
    <row r="159" spans="1:17" ht="27.75" customHeight="1" x14ac:dyDescent="0.25">
      <c r="A159" s="38"/>
      <c r="B159" s="38"/>
      <c r="C159" s="38"/>
      <c r="D159" s="41"/>
      <c r="E159" s="41"/>
      <c r="F159" s="41"/>
      <c r="G159" s="44"/>
      <c r="H159" s="38"/>
      <c r="I159" s="4" t="s">
        <v>24</v>
      </c>
      <c r="J159" s="6"/>
      <c r="K159" s="6"/>
      <c r="L159" s="6"/>
      <c r="M159" s="6"/>
      <c r="N159" s="6"/>
      <c r="O159" s="7">
        <f t="shared" si="4"/>
        <v>0</v>
      </c>
      <c r="P159" s="5"/>
      <c r="Q159" s="5"/>
    </row>
    <row r="160" spans="1:17" ht="27.75" customHeight="1" x14ac:dyDescent="0.25">
      <c r="A160" s="39"/>
      <c r="B160" s="39"/>
      <c r="C160" s="39"/>
      <c r="D160" s="42"/>
      <c r="E160" s="42"/>
      <c r="F160" s="42"/>
      <c r="G160" s="45"/>
      <c r="H160" s="39"/>
      <c r="I160" s="6" t="s">
        <v>25</v>
      </c>
      <c r="J160" s="6"/>
      <c r="K160" s="6"/>
      <c r="L160" s="6"/>
      <c r="M160" s="6"/>
      <c r="N160" s="6"/>
      <c r="O160" s="7">
        <f t="shared" si="4"/>
        <v>0</v>
      </c>
      <c r="P160" s="5"/>
      <c r="Q160" s="5"/>
    </row>
    <row r="161" spans="1:17" ht="27.75" customHeight="1" x14ac:dyDescent="0.25">
      <c r="A161" s="37">
        <v>51</v>
      </c>
      <c r="B161" s="37">
        <v>9704263</v>
      </c>
      <c r="C161" s="37" t="s">
        <v>29</v>
      </c>
      <c r="D161" s="40"/>
      <c r="E161" s="40"/>
      <c r="F161" s="40"/>
      <c r="G161" s="46" t="s">
        <v>43</v>
      </c>
      <c r="H161" s="37" t="s">
        <v>85</v>
      </c>
      <c r="I161" s="19" t="s">
        <v>23</v>
      </c>
      <c r="J161" s="7">
        <v>334</v>
      </c>
      <c r="K161" s="7">
        <v>671</v>
      </c>
      <c r="L161" s="7">
        <v>671</v>
      </c>
      <c r="M161" s="7">
        <v>671</v>
      </c>
      <c r="N161" s="7">
        <v>334</v>
      </c>
      <c r="O161" s="7">
        <f t="shared" si="4"/>
        <v>2681</v>
      </c>
      <c r="P161" s="6"/>
      <c r="Q161" s="6"/>
    </row>
    <row r="162" spans="1:17" ht="27.75" customHeight="1" x14ac:dyDescent="0.25">
      <c r="A162" s="38"/>
      <c r="B162" s="38"/>
      <c r="C162" s="38"/>
      <c r="D162" s="41"/>
      <c r="E162" s="41"/>
      <c r="F162" s="41"/>
      <c r="G162" s="44"/>
      <c r="H162" s="38"/>
      <c r="I162" s="4" t="s">
        <v>24</v>
      </c>
      <c r="J162" s="7"/>
      <c r="K162" s="7"/>
      <c r="L162" s="7"/>
      <c r="M162" s="7"/>
      <c r="N162" s="7"/>
      <c r="O162" s="7">
        <f t="shared" si="4"/>
        <v>0</v>
      </c>
      <c r="P162" s="6"/>
      <c r="Q162" s="6"/>
    </row>
    <row r="163" spans="1:17" ht="27.75" customHeight="1" x14ac:dyDescent="0.25">
      <c r="A163" s="39"/>
      <c r="B163" s="39"/>
      <c r="C163" s="39"/>
      <c r="D163" s="42"/>
      <c r="E163" s="42"/>
      <c r="F163" s="42"/>
      <c r="G163" s="45"/>
      <c r="H163" s="39"/>
      <c r="I163" s="6" t="s">
        <v>25</v>
      </c>
      <c r="J163" s="7"/>
      <c r="K163" s="7"/>
      <c r="L163" s="7"/>
      <c r="M163" s="7"/>
      <c r="N163" s="7"/>
      <c r="O163" s="7">
        <f t="shared" si="4"/>
        <v>0</v>
      </c>
      <c r="P163" s="6"/>
      <c r="Q163" s="6"/>
    </row>
    <row r="164" spans="1:17" ht="27.75" customHeight="1" x14ac:dyDescent="0.25">
      <c r="A164" s="37">
        <v>52</v>
      </c>
      <c r="B164" s="37">
        <v>7408</v>
      </c>
      <c r="C164" s="37" t="s">
        <v>29</v>
      </c>
      <c r="D164" s="40"/>
      <c r="E164" s="40"/>
      <c r="F164" s="40"/>
      <c r="G164" s="46" t="s">
        <v>39</v>
      </c>
      <c r="H164" s="37" t="s">
        <v>88</v>
      </c>
      <c r="I164" s="19" t="s">
        <v>23</v>
      </c>
      <c r="J164" s="7">
        <v>517</v>
      </c>
      <c r="K164" s="7">
        <v>317</v>
      </c>
      <c r="L164" s="7">
        <v>347</v>
      </c>
      <c r="M164" s="7">
        <v>417</v>
      </c>
      <c r="N164" s="7">
        <v>757</v>
      </c>
      <c r="O164" s="7">
        <f t="shared" si="4"/>
        <v>2355</v>
      </c>
      <c r="P164" s="6"/>
      <c r="Q164" s="6"/>
    </row>
    <row r="165" spans="1:17" ht="27.75" customHeight="1" x14ac:dyDescent="0.25">
      <c r="A165" s="38"/>
      <c r="B165" s="38"/>
      <c r="C165" s="38"/>
      <c r="D165" s="41"/>
      <c r="E165" s="41"/>
      <c r="F165" s="41"/>
      <c r="G165" s="44"/>
      <c r="H165" s="38"/>
      <c r="I165" s="4" t="s">
        <v>24</v>
      </c>
      <c r="J165" s="7"/>
      <c r="K165" s="7"/>
      <c r="L165" s="7"/>
      <c r="M165" s="7"/>
      <c r="N165" s="7"/>
      <c r="O165" s="7">
        <f t="shared" si="4"/>
        <v>0</v>
      </c>
      <c r="P165" s="6"/>
      <c r="Q165" s="6"/>
    </row>
    <row r="166" spans="1:17" ht="27.75" customHeight="1" x14ac:dyDescent="0.25">
      <c r="A166" s="39"/>
      <c r="B166" s="39"/>
      <c r="C166" s="39"/>
      <c r="D166" s="42"/>
      <c r="E166" s="42"/>
      <c r="F166" s="42"/>
      <c r="G166" s="45"/>
      <c r="H166" s="39"/>
      <c r="I166" s="4" t="s">
        <v>25</v>
      </c>
      <c r="J166" s="7"/>
      <c r="K166" s="7"/>
      <c r="L166" s="7"/>
      <c r="M166" s="7"/>
      <c r="N166" s="7"/>
      <c r="O166" s="7">
        <f t="shared" si="4"/>
        <v>0</v>
      </c>
      <c r="P166" s="6"/>
      <c r="Q166" s="6"/>
    </row>
    <row r="167" spans="1:17" ht="27.75" customHeight="1" x14ac:dyDescent="0.25">
      <c r="A167" s="37">
        <v>53</v>
      </c>
      <c r="B167" s="37">
        <v>7408</v>
      </c>
      <c r="C167" s="37" t="s">
        <v>29</v>
      </c>
      <c r="D167" s="40"/>
      <c r="E167" s="40"/>
      <c r="F167" s="40"/>
      <c r="G167" s="46" t="s">
        <v>39</v>
      </c>
      <c r="H167" s="37" t="s">
        <v>89</v>
      </c>
      <c r="I167" s="19" t="s">
        <v>23</v>
      </c>
      <c r="J167" s="7">
        <v>202</v>
      </c>
      <c r="K167" s="7">
        <v>202</v>
      </c>
      <c r="L167" s="7">
        <v>202</v>
      </c>
      <c r="M167" s="7">
        <v>202</v>
      </c>
      <c r="N167" s="7">
        <v>202</v>
      </c>
      <c r="O167" s="7">
        <f t="shared" si="4"/>
        <v>1010</v>
      </c>
      <c r="P167" s="6"/>
      <c r="Q167" s="6"/>
    </row>
    <row r="168" spans="1:17" ht="27.75" customHeight="1" x14ac:dyDescent="0.25">
      <c r="A168" s="38"/>
      <c r="B168" s="38"/>
      <c r="C168" s="38"/>
      <c r="D168" s="41"/>
      <c r="E168" s="41"/>
      <c r="F168" s="41"/>
      <c r="G168" s="44"/>
      <c r="H168" s="38"/>
      <c r="I168" s="4" t="s">
        <v>24</v>
      </c>
      <c r="J168" s="7"/>
      <c r="K168" s="7"/>
      <c r="L168" s="7"/>
      <c r="M168" s="7"/>
      <c r="N168" s="7"/>
      <c r="O168" s="7">
        <f t="shared" si="4"/>
        <v>0</v>
      </c>
      <c r="P168" s="6"/>
      <c r="Q168" s="6"/>
    </row>
    <row r="169" spans="1:17" ht="27.75" customHeight="1" x14ac:dyDescent="0.25">
      <c r="A169" s="39"/>
      <c r="B169" s="39"/>
      <c r="C169" s="39"/>
      <c r="D169" s="42"/>
      <c r="E169" s="42"/>
      <c r="F169" s="42"/>
      <c r="G169" s="45"/>
      <c r="H169" s="39"/>
      <c r="I169" s="4" t="s">
        <v>25</v>
      </c>
      <c r="J169" s="7"/>
      <c r="K169" s="7"/>
      <c r="L169" s="7"/>
      <c r="M169" s="7"/>
      <c r="N169" s="7"/>
      <c r="O169" s="7">
        <f t="shared" si="4"/>
        <v>0</v>
      </c>
      <c r="P169" s="6"/>
      <c r="Q169" s="6"/>
    </row>
    <row r="170" spans="1:17" ht="27.75" customHeight="1" x14ac:dyDescent="0.25">
      <c r="A170" s="37">
        <v>54</v>
      </c>
      <c r="B170" s="37">
        <v>7408</v>
      </c>
      <c r="C170" s="37" t="s">
        <v>29</v>
      </c>
      <c r="D170" s="40"/>
      <c r="E170" s="40"/>
      <c r="F170" s="40"/>
      <c r="G170" s="46" t="s">
        <v>40</v>
      </c>
      <c r="H170" s="52" t="s">
        <v>90</v>
      </c>
      <c r="I170" s="19" t="s">
        <v>23</v>
      </c>
      <c r="J170" s="7">
        <v>128</v>
      </c>
      <c r="K170" s="7">
        <v>128</v>
      </c>
      <c r="L170" s="7">
        <v>128</v>
      </c>
      <c r="M170" s="7">
        <v>128</v>
      </c>
      <c r="N170" s="7"/>
      <c r="O170" s="7">
        <f t="shared" si="4"/>
        <v>512</v>
      </c>
      <c r="P170" s="6"/>
      <c r="Q170" s="6"/>
    </row>
    <row r="171" spans="1:17" ht="27.75" customHeight="1" x14ac:dyDescent="0.25">
      <c r="A171" s="38"/>
      <c r="B171" s="38"/>
      <c r="C171" s="38"/>
      <c r="D171" s="41"/>
      <c r="E171" s="41"/>
      <c r="F171" s="41"/>
      <c r="G171" s="44"/>
      <c r="H171" s="38"/>
      <c r="I171" s="4" t="s">
        <v>24</v>
      </c>
      <c r="J171" s="7"/>
      <c r="K171" s="7"/>
      <c r="L171" s="7"/>
      <c r="M171" s="7"/>
      <c r="N171" s="7"/>
      <c r="O171" s="7">
        <f t="shared" si="4"/>
        <v>0</v>
      </c>
      <c r="P171" s="6"/>
      <c r="Q171" s="6"/>
    </row>
    <row r="172" spans="1:17" ht="27.75" customHeight="1" x14ac:dyDescent="0.25">
      <c r="A172" s="39"/>
      <c r="B172" s="39"/>
      <c r="C172" s="39"/>
      <c r="D172" s="42"/>
      <c r="E172" s="42"/>
      <c r="F172" s="42"/>
      <c r="G172" s="45"/>
      <c r="H172" s="39"/>
      <c r="I172" s="4" t="s">
        <v>25</v>
      </c>
      <c r="J172" s="7"/>
      <c r="K172" s="7"/>
      <c r="L172" s="7"/>
      <c r="M172" s="7"/>
      <c r="N172" s="7"/>
      <c r="O172" s="7">
        <f t="shared" si="4"/>
        <v>0</v>
      </c>
      <c r="P172" s="6"/>
      <c r="Q172" s="6"/>
    </row>
    <row r="173" spans="1:17" ht="27.75" customHeight="1" x14ac:dyDescent="0.25">
      <c r="A173" s="37">
        <v>55</v>
      </c>
      <c r="B173" s="37">
        <v>7408</v>
      </c>
      <c r="C173" s="37" t="s">
        <v>29</v>
      </c>
      <c r="D173" s="40"/>
      <c r="E173" s="40"/>
      <c r="F173" s="40"/>
      <c r="G173" s="43" t="s">
        <v>87</v>
      </c>
      <c r="H173" s="37" t="s">
        <v>86</v>
      </c>
      <c r="I173" s="19" t="s">
        <v>23</v>
      </c>
      <c r="J173" s="7">
        <v>174</v>
      </c>
      <c r="K173" s="7">
        <v>174</v>
      </c>
      <c r="L173" s="7">
        <v>174</v>
      </c>
      <c r="M173" s="7">
        <v>174</v>
      </c>
      <c r="N173" s="7">
        <v>174</v>
      </c>
      <c r="O173" s="7">
        <f t="shared" si="4"/>
        <v>870</v>
      </c>
      <c r="P173" s="6"/>
      <c r="Q173" s="6"/>
    </row>
    <row r="174" spans="1:17" ht="27.75" customHeight="1" x14ac:dyDescent="0.25">
      <c r="A174" s="38"/>
      <c r="B174" s="38"/>
      <c r="C174" s="38"/>
      <c r="D174" s="41"/>
      <c r="E174" s="41"/>
      <c r="F174" s="41"/>
      <c r="G174" s="44"/>
      <c r="H174" s="38"/>
      <c r="I174" s="4" t="s">
        <v>24</v>
      </c>
      <c r="J174" s="7"/>
      <c r="K174" s="7"/>
      <c r="L174" s="7"/>
      <c r="M174" s="7"/>
      <c r="N174" s="7"/>
      <c r="O174" s="7">
        <f t="shared" si="4"/>
        <v>0</v>
      </c>
      <c r="P174" s="6"/>
      <c r="Q174" s="6"/>
    </row>
    <row r="175" spans="1:17" ht="27.75" customHeight="1" x14ac:dyDescent="0.25">
      <c r="A175" s="39"/>
      <c r="B175" s="39"/>
      <c r="C175" s="39"/>
      <c r="D175" s="42"/>
      <c r="E175" s="42"/>
      <c r="F175" s="42"/>
      <c r="G175" s="45"/>
      <c r="H175" s="39"/>
      <c r="I175" s="6" t="s">
        <v>25</v>
      </c>
      <c r="J175" s="7"/>
      <c r="K175" s="7"/>
      <c r="L175" s="7"/>
      <c r="M175" s="7"/>
      <c r="N175" s="7"/>
      <c r="O175" s="7">
        <f t="shared" si="4"/>
        <v>0</v>
      </c>
      <c r="P175" s="6"/>
      <c r="Q175" s="6"/>
    </row>
    <row r="176" spans="1:17" ht="27.75" customHeight="1" x14ac:dyDescent="0.25">
      <c r="A176" s="37">
        <v>56</v>
      </c>
      <c r="B176" s="37">
        <v>2849</v>
      </c>
      <c r="C176" s="37" t="s">
        <v>91</v>
      </c>
      <c r="D176" s="40"/>
      <c r="E176" s="40"/>
      <c r="F176" s="40"/>
      <c r="G176" s="43" t="s">
        <v>92</v>
      </c>
      <c r="H176" s="37" t="s">
        <v>85</v>
      </c>
      <c r="I176" s="19" t="s">
        <v>23</v>
      </c>
      <c r="J176" s="7">
        <f>358-161</f>
        <v>197</v>
      </c>
      <c r="K176" s="7">
        <f>358-161</f>
        <v>197</v>
      </c>
      <c r="L176" s="7">
        <f>358-161</f>
        <v>197</v>
      </c>
      <c r="M176" s="7">
        <f>358-161</f>
        <v>197</v>
      </c>
      <c r="N176" s="7">
        <f>340-161</f>
        <v>179</v>
      </c>
      <c r="O176" s="7">
        <f t="shared" si="4"/>
        <v>967</v>
      </c>
      <c r="P176" s="6"/>
      <c r="Q176" s="6"/>
    </row>
    <row r="177" spans="1:17" ht="27.75" customHeight="1" x14ac:dyDescent="0.25">
      <c r="A177" s="38"/>
      <c r="B177" s="38"/>
      <c r="C177" s="38"/>
      <c r="D177" s="41"/>
      <c r="E177" s="41"/>
      <c r="F177" s="41"/>
      <c r="G177" s="50"/>
      <c r="H177" s="38"/>
      <c r="I177" s="4" t="s">
        <v>24</v>
      </c>
      <c r="J177" s="7"/>
      <c r="K177" s="7"/>
      <c r="L177" s="7"/>
      <c r="M177" s="7"/>
      <c r="N177" s="7"/>
      <c r="O177" s="7">
        <f t="shared" si="4"/>
        <v>0</v>
      </c>
      <c r="P177" s="6"/>
      <c r="Q177" s="6"/>
    </row>
    <row r="178" spans="1:17" ht="27.75" customHeight="1" x14ac:dyDescent="0.25">
      <c r="A178" s="39"/>
      <c r="B178" s="39"/>
      <c r="C178" s="39"/>
      <c r="D178" s="42"/>
      <c r="E178" s="42"/>
      <c r="F178" s="42"/>
      <c r="G178" s="51"/>
      <c r="H178" s="39"/>
      <c r="I178" s="4" t="s">
        <v>25</v>
      </c>
      <c r="J178" s="7"/>
      <c r="K178" s="7"/>
      <c r="L178" s="7"/>
      <c r="M178" s="7"/>
      <c r="N178" s="7"/>
      <c r="O178" s="7">
        <f t="shared" si="4"/>
        <v>0</v>
      </c>
      <c r="P178" s="6"/>
      <c r="Q178" s="6"/>
    </row>
    <row r="179" spans="1:17" ht="27.75" customHeight="1" x14ac:dyDescent="0.25">
      <c r="A179" s="37">
        <v>57</v>
      </c>
      <c r="B179" s="37">
        <v>2849</v>
      </c>
      <c r="C179" s="37" t="s">
        <v>91</v>
      </c>
      <c r="D179" s="40"/>
      <c r="E179" s="40"/>
      <c r="F179" s="40"/>
      <c r="G179" s="46" t="s">
        <v>93</v>
      </c>
      <c r="H179" s="37" t="s">
        <v>94</v>
      </c>
      <c r="I179" s="19" t="s">
        <v>23</v>
      </c>
      <c r="J179" s="7">
        <v>105</v>
      </c>
      <c r="K179" s="7">
        <v>105</v>
      </c>
      <c r="L179" s="7">
        <v>105</v>
      </c>
      <c r="M179" s="7"/>
      <c r="N179" s="7"/>
      <c r="O179" s="7">
        <f t="shared" si="4"/>
        <v>315</v>
      </c>
      <c r="P179" s="5"/>
      <c r="Q179" s="5"/>
    </row>
    <row r="180" spans="1:17" ht="27.75" customHeight="1" x14ac:dyDescent="0.25">
      <c r="A180" s="38"/>
      <c r="B180" s="38"/>
      <c r="C180" s="38"/>
      <c r="D180" s="41"/>
      <c r="E180" s="41"/>
      <c r="F180" s="41"/>
      <c r="G180" s="44"/>
      <c r="H180" s="38"/>
      <c r="I180" s="4" t="s">
        <v>24</v>
      </c>
      <c r="J180" s="7"/>
      <c r="K180" s="7"/>
      <c r="L180" s="7"/>
      <c r="M180" s="7"/>
      <c r="N180" s="7"/>
      <c r="O180" s="7">
        <f t="shared" si="4"/>
        <v>0</v>
      </c>
      <c r="P180" s="5"/>
      <c r="Q180" s="5"/>
    </row>
    <row r="181" spans="1:17" ht="27.75" customHeight="1" x14ac:dyDescent="0.25">
      <c r="A181" s="39"/>
      <c r="B181" s="39"/>
      <c r="C181" s="39"/>
      <c r="D181" s="42"/>
      <c r="E181" s="42"/>
      <c r="F181" s="42"/>
      <c r="G181" s="45"/>
      <c r="H181" s="39"/>
      <c r="I181" s="4" t="s">
        <v>25</v>
      </c>
      <c r="J181" s="7"/>
      <c r="K181" s="7"/>
      <c r="L181" s="7"/>
      <c r="M181" s="7"/>
      <c r="N181" s="7"/>
      <c r="O181" s="7">
        <f t="shared" si="4"/>
        <v>0</v>
      </c>
      <c r="P181" s="5"/>
      <c r="Q181" s="5"/>
    </row>
    <row r="182" spans="1:17" ht="27.75" customHeight="1" x14ac:dyDescent="0.25">
      <c r="A182" s="37">
        <v>58</v>
      </c>
      <c r="B182" s="37">
        <v>9411694</v>
      </c>
      <c r="C182" s="37" t="s">
        <v>91</v>
      </c>
      <c r="D182" s="40"/>
      <c r="E182" s="40"/>
      <c r="F182" s="40"/>
      <c r="G182" s="46" t="s">
        <v>95</v>
      </c>
      <c r="H182" s="37" t="s">
        <v>96</v>
      </c>
      <c r="I182" s="19" t="s">
        <v>23</v>
      </c>
      <c r="J182" s="7">
        <v>160</v>
      </c>
      <c r="K182" s="7">
        <v>201</v>
      </c>
      <c r="L182" s="7">
        <v>201</v>
      </c>
      <c r="M182" s="7">
        <v>201</v>
      </c>
      <c r="N182" s="7">
        <v>100</v>
      </c>
      <c r="O182" s="7">
        <f t="shared" si="4"/>
        <v>863</v>
      </c>
      <c r="P182" s="5"/>
      <c r="Q182" s="5"/>
    </row>
    <row r="183" spans="1:17" ht="27.75" customHeight="1" x14ac:dyDescent="0.25">
      <c r="A183" s="38"/>
      <c r="B183" s="38"/>
      <c r="C183" s="38"/>
      <c r="D183" s="41"/>
      <c r="E183" s="41"/>
      <c r="F183" s="41"/>
      <c r="G183" s="44"/>
      <c r="H183" s="38"/>
      <c r="I183" s="4" t="s">
        <v>24</v>
      </c>
      <c r="J183" s="7"/>
      <c r="K183" s="7"/>
      <c r="L183" s="7"/>
      <c r="M183" s="7"/>
      <c r="N183" s="7"/>
      <c r="O183" s="7">
        <f t="shared" si="4"/>
        <v>0</v>
      </c>
      <c r="P183" s="5"/>
      <c r="Q183" s="5"/>
    </row>
    <row r="184" spans="1:17" ht="27.75" customHeight="1" x14ac:dyDescent="0.25">
      <c r="A184" s="39"/>
      <c r="B184" s="39"/>
      <c r="C184" s="39"/>
      <c r="D184" s="42"/>
      <c r="E184" s="42"/>
      <c r="F184" s="42"/>
      <c r="G184" s="45"/>
      <c r="H184" s="39"/>
      <c r="I184" s="4" t="s">
        <v>25</v>
      </c>
      <c r="J184" s="7"/>
      <c r="K184" s="7"/>
      <c r="L184" s="7"/>
      <c r="M184" s="7"/>
      <c r="N184" s="7"/>
      <c r="O184" s="7">
        <f t="shared" si="4"/>
        <v>0</v>
      </c>
      <c r="P184" s="5"/>
      <c r="Q184" s="5"/>
    </row>
    <row r="185" spans="1:17" ht="27.75" customHeight="1" x14ac:dyDescent="0.25">
      <c r="A185" s="37">
        <v>59</v>
      </c>
      <c r="B185" s="37" t="s">
        <v>97</v>
      </c>
      <c r="C185" s="37" t="s">
        <v>29</v>
      </c>
      <c r="D185" s="40"/>
      <c r="E185" s="40"/>
      <c r="F185" s="40"/>
      <c r="G185" s="46" t="s">
        <v>93</v>
      </c>
      <c r="H185" s="37" t="s">
        <v>98</v>
      </c>
      <c r="I185" s="19" t="s">
        <v>23</v>
      </c>
      <c r="J185" s="7">
        <v>170</v>
      </c>
      <c r="K185" s="7">
        <v>335</v>
      </c>
      <c r="L185" s="7">
        <v>335</v>
      </c>
      <c r="M185" s="7">
        <v>335</v>
      </c>
      <c r="N185" s="7">
        <v>170</v>
      </c>
      <c r="O185" s="7">
        <f t="shared" si="4"/>
        <v>1345</v>
      </c>
      <c r="P185" s="5"/>
      <c r="Q185" s="5"/>
    </row>
    <row r="186" spans="1:17" ht="27.75" customHeight="1" x14ac:dyDescent="0.25">
      <c r="A186" s="38"/>
      <c r="B186" s="38"/>
      <c r="C186" s="38"/>
      <c r="D186" s="41"/>
      <c r="E186" s="41"/>
      <c r="F186" s="41"/>
      <c r="G186" s="44"/>
      <c r="H186" s="38"/>
      <c r="I186" s="4" t="s">
        <v>24</v>
      </c>
      <c r="J186" s="7"/>
      <c r="K186" s="7"/>
      <c r="L186" s="7"/>
      <c r="M186" s="7"/>
      <c r="N186" s="7"/>
      <c r="O186" s="7">
        <f t="shared" si="4"/>
        <v>0</v>
      </c>
      <c r="P186" s="5"/>
      <c r="Q186" s="5"/>
    </row>
    <row r="187" spans="1:17" ht="27.75" customHeight="1" x14ac:dyDescent="0.25">
      <c r="A187" s="39"/>
      <c r="B187" s="39"/>
      <c r="C187" s="39"/>
      <c r="D187" s="42"/>
      <c r="E187" s="42"/>
      <c r="F187" s="42"/>
      <c r="G187" s="45"/>
      <c r="H187" s="39"/>
      <c r="I187" s="6" t="s">
        <v>25</v>
      </c>
      <c r="J187" s="7"/>
      <c r="K187" s="7"/>
      <c r="L187" s="7"/>
      <c r="M187" s="7"/>
      <c r="N187" s="7"/>
      <c r="O187" s="7">
        <f t="shared" si="4"/>
        <v>0</v>
      </c>
      <c r="P187" s="5"/>
      <c r="Q187" s="5"/>
    </row>
    <row r="188" spans="1:17" ht="27.75" customHeight="1" x14ac:dyDescent="0.25">
      <c r="A188" s="37">
        <v>60</v>
      </c>
      <c r="B188" s="37" t="s">
        <v>97</v>
      </c>
      <c r="C188" s="37" t="s">
        <v>29</v>
      </c>
      <c r="D188" s="40"/>
      <c r="E188" s="40"/>
      <c r="F188" s="40"/>
      <c r="G188" s="46" t="s">
        <v>93</v>
      </c>
      <c r="H188" s="37" t="s">
        <v>99</v>
      </c>
      <c r="I188" s="19" t="s">
        <v>23</v>
      </c>
      <c r="J188" s="7">
        <v>1216</v>
      </c>
      <c r="K188" s="7">
        <v>2435</v>
      </c>
      <c r="L188" s="7">
        <v>2435</v>
      </c>
      <c r="M188" s="7">
        <v>2435</v>
      </c>
      <c r="N188" s="7">
        <v>1216</v>
      </c>
      <c r="O188" s="7">
        <f t="shared" si="4"/>
        <v>9737</v>
      </c>
      <c r="P188" s="5"/>
      <c r="Q188" s="5"/>
    </row>
    <row r="189" spans="1:17" ht="27.75" customHeight="1" x14ac:dyDescent="0.25">
      <c r="A189" s="38"/>
      <c r="B189" s="38"/>
      <c r="C189" s="38"/>
      <c r="D189" s="41"/>
      <c r="E189" s="41"/>
      <c r="F189" s="41"/>
      <c r="G189" s="44"/>
      <c r="H189" s="38"/>
      <c r="I189" s="4" t="s">
        <v>24</v>
      </c>
      <c r="J189" s="7"/>
      <c r="K189" s="7"/>
      <c r="L189" s="7"/>
      <c r="M189" s="7"/>
      <c r="N189" s="7"/>
      <c r="O189" s="7">
        <f t="shared" si="4"/>
        <v>0</v>
      </c>
      <c r="P189" s="5"/>
      <c r="Q189" s="5"/>
    </row>
    <row r="190" spans="1:17" ht="27.75" customHeight="1" x14ac:dyDescent="0.25">
      <c r="A190" s="39"/>
      <c r="B190" s="39"/>
      <c r="C190" s="39"/>
      <c r="D190" s="42"/>
      <c r="E190" s="42"/>
      <c r="F190" s="42"/>
      <c r="G190" s="45"/>
      <c r="H190" s="39"/>
      <c r="I190" s="4" t="s">
        <v>25</v>
      </c>
      <c r="J190" s="7"/>
      <c r="K190" s="7"/>
      <c r="L190" s="7"/>
      <c r="M190" s="7"/>
      <c r="N190" s="7"/>
      <c r="O190" s="7">
        <f t="shared" si="4"/>
        <v>0</v>
      </c>
      <c r="P190" s="5"/>
      <c r="Q190" s="5"/>
    </row>
    <row r="191" spans="1:17" ht="27.75" customHeight="1" x14ac:dyDescent="0.25">
      <c r="A191" s="37">
        <v>61</v>
      </c>
      <c r="B191" s="37" t="s">
        <v>97</v>
      </c>
      <c r="C191" s="37" t="s">
        <v>29</v>
      </c>
      <c r="D191" s="40"/>
      <c r="E191" s="40"/>
      <c r="F191" s="40"/>
      <c r="G191" s="46" t="s">
        <v>93</v>
      </c>
      <c r="H191" s="37" t="s">
        <v>100</v>
      </c>
      <c r="I191" s="19" t="s">
        <v>23</v>
      </c>
      <c r="J191" s="7">
        <v>150</v>
      </c>
      <c r="K191" s="7">
        <v>311</v>
      </c>
      <c r="L191" s="7">
        <v>308</v>
      </c>
      <c r="M191" s="7">
        <v>305</v>
      </c>
      <c r="N191" s="7">
        <v>147</v>
      </c>
      <c r="O191" s="7">
        <f t="shared" si="4"/>
        <v>1221</v>
      </c>
      <c r="P191" s="5"/>
      <c r="Q191" s="5"/>
    </row>
    <row r="192" spans="1:17" ht="27.75" customHeight="1" x14ac:dyDescent="0.25">
      <c r="A192" s="38"/>
      <c r="B192" s="38"/>
      <c r="C192" s="38"/>
      <c r="D192" s="41"/>
      <c r="E192" s="41"/>
      <c r="F192" s="41"/>
      <c r="G192" s="44"/>
      <c r="H192" s="38"/>
      <c r="I192" s="4" t="s">
        <v>24</v>
      </c>
      <c r="J192" s="7"/>
      <c r="K192" s="7"/>
      <c r="L192" s="7"/>
      <c r="M192" s="7"/>
      <c r="N192" s="7"/>
      <c r="O192" s="7">
        <f t="shared" si="4"/>
        <v>0</v>
      </c>
      <c r="P192" s="5"/>
      <c r="Q192" s="5"/>
    </row>
    <row r="193" spans="1:17" ht="27.75" customHeight="1" x14ac:dyDescent="0.25">
      <c r="A193" s="39"/>
      <c r="B193" s="39"/>
      <c r="C193" s="39"/>
      <c r="D193" s="42"/>
      <c r="E193" s="42"/>
      <c r="F193" s="42"/>
      <c r="G193" s="45"/>
      <c r="H193" s="39"/>
      <c r="I193" s="4" t="s">
        <v>25</v>
      </c>
      <c r="J193" s="7"/>
      <c r="K193" s="7"/>
      <c r="L193" s="7"/>
      <c r="M193" s="7"/>
      <c r="N193" s="7"/>
      <c r="O193" s="7">
        <f t="shared" si="4"/>
        <v>0</v>
      </c>
      <c r="P193" s="5"/>
      <c r="Q193" s="5"/>
    </row>
    <row r="194" spans="1:17" ht="27.75" customHeight="1" x14ac:dyDescent="0.25">
      <c r="A194" s="37">
        <v>62</v>
      </c>
      <c r="B194" s="37" t="s">
        <v>97</v>
      </c>
      <c r="C194" s="37" t="s">
        <v>29</v>
      </c>
      <c r="D194" s="40"/>
      <c r="E194" s="40"/>
      <c r="F194" s="40"/>
      <c r="G194" s="46" t="s">
        <v>93</v>
      </c>
      <c r="H194" s="47" t="s">
        <v>101</v>
      </c>
      <c r="I194" s="19" t="s">
        <v>23</v>
      </c>
      <c r="J194" s="7">
        <v>184</v>
      </c>
      <c r="K194" s="7">
        <v>364</v>
      </c>
      <c r="L194" s="7">
        <v>364</v>
      </c>
      <c r="M194" s="7">
        <v>364</v>
      </c>
      <c r="N194" s="7">
        <v>183</v>
      </c>
      <c r="O194" s="7">
        <f t="shared" si="4"/>
        <v>1459</v>
      </c>
      <c r="P194" s="5"/>
      <c r="Q194" s="5"/>
    </row>
    <row r="195" spans="1:17" ht="27.75" customHeight="1" x14ac:dyDescent="0.25">
      <c r="A195" s="38"/>
      <c r="B195" s="38"/>
      <c r="C195" s="38"/>
      <c r="D195" s="41"/>
      <c r="E195" s="41"/>
      <c r="F195" s="41"/>
      <c r="G195" s="44"/>
      <c r="H195" s="48"/>
      <c r="I195" s="4" t="s">
        <v>24</v>
      </c>
      <c r="J195" s="7"/>
      <c r="K195" s="7"/>
      <c r="L195" s="7"/>
      <c r="M195" s="7"/>
      <c r="N195" s="7"/>
      <c r="O195" s="7">
        <f t="shared" si="4"/>
        <v>0</v>
      </c>
      <c r="P195" s="5"/>
      <c r="Q195" s="5"/>
    </row>
    <row r="196" spans="1:17" ht="27.75" customHeight="1" x14ac:dyDescent="0.25">
      <c r="A196" s="39"/>
      <c r="B196" s="39"/>
      <c r="C196" s="39"/>
      <c r="D196" s="42"/>
      <c r="E196" s="42"/>
      <c r="F196" s="42"/>
      <c r="G196" s="45"/>
      <c r="H196" s="49"/>
      <c r="I196" s="4" t="s">
        <v>25</v>
      </c>
      <c r="J196" s="7"/>
      <c r="K196" s="7"/>
      <c r="L196" s="7"/>
      <c r="M196" s="7"/>
      <c r="N196" s="7"/>
      <c r="O196" s="7">
        <f t="shared" si="4"/>
        <v>0</v>
      </c>
      <c r="P196" s="5"/>
      <c r="Q196" s="5"/>
    </row>
    <row r="197" spans="1:17" ht="27.75" customHeight="1" x14ac:dyDescent="0.25">
      <c r="A197" s="37">
        <v>63</v>
      </c>
      <c r="B197" s="37" t="s">
        <v>97</v>
      </c>
      <c r="C197" s="37" t="s">
        <v>29</v>
      </c>
      <c r="D197" s="40"/>
      <c r="E197" s="40"/>
      <c r="F197" s="40"/>
      <c r="G197" s="46" t="s">
        <v>93</v>
      </c>
      <c r="H197" s="37" t="s">
        <v>102</v>
      </c>
      <c r="I197" s="19" t="s">
        <v>23</v>
      </c>
      <c r="J197" s="7">
        <v>97</v>
      </c>
      <c r="K197" s="7">
        <v>190</v>
      </c>
      <c r="L197" s="7">
        <v>190</v>
      </c>
      <c r="M197" s="7">
        <v>190</v>
      </c>
      <c r="N197" s="7">
        <v>97</v>
      </c>
      <c r="O197" s="7">
        <f t="shared" si="4"/>
        <v>764</v>
      </c>
      <c r="P197" s="5"/>
      <c r="Q197" s="5"/>
    </row>
    <row r="198" spans="1:17" ht="27.75" customHeight="1" x14ac:dyDescent="0.25">
      <c r="A198" s="38"/>
      <c r="B198" s="38"/>
      <c r="C198" s="38"/>
      <c r="D198" s="41"/>
      <c r="E198" s="41"/>
      <c r="F198" s="41"/>
      <c r="G198" s="44"/>
      <c r="H198" s="38"/>
      <c r="I198" s="4" t="s">
        <v>24</v>
      </c>
      <c r="J198" s="7"/>
      <c r="K198" s="7"/>
      <c r="L198" s="7"/>
      <c r="M198" s="7"/>
      <c r="N198" s="7"/>
      <c r="O198" s="7">
        <f t="shared" si="4"/>
        <v>0</v>
      </c>
      <c r="P198" s="5"/>
      <c r="Q198" s="5"/>
    </row>
    <row r="199" spans="1:17" ht="27.75" customHeight="1" x14ac:dyDescent="0.25">
      <c r="A199" s="39"/>
      <c r="B199" s="39"/>
      <c r="C199" s="39"/>
      <c r="D199" s="42"/>
      <c r="E199" s="42"/>
      <c r="F199" s="42"/>
      <c r="G199" s="45"/>
      <c r="H199" s="39"/>
      <c r="I199" s="6" t="s">
        <v>25</v>
      </c>
      <c r="J199" s="7"/>
      <c r="K199" s="7"/>
      <c r="L199" s="7"/>
      <c r="M199" s="7"/>
      <c r="N199" s="7"/>
      <c r="O199" s="7">
        <f t="shared" si="4"/>
        <v>0</v>
      </c>
      <c r="P199" s="5"/>
      <c r="Q199" s="5"/>
    </row>
    <row r="200" spans="1:17" ht="27.75" customHeight="1" x14ac:dyDescent="0.25">
      <c r="A200" s="37">
        <v>64</v>
      </c>
      <c r="B200" s="37" t="s">
        <v>97</v>
      </c>
      <c r="C200" s="37" t="s">
        <v>29</v>
      </c>
      <c r="D200" s="40"/>
      <c r="E200" s="40"/>
      <c r="F200" s="40"/>
      <c r="G200" s="46" t="s">
        <v>93</v>
      </c>
      <c r="H200" s="37" t="s">
        <v>103</v>
      </c>
      <c r="I200" s="19" t="s">
        <v>23</v>
      </c>
      <c r="J200" s="7">
        <v>100</v>
      </c>
      <c r="K200" s="7">
        <v>189</v>
      </c>
      <c r="L200" s="7">
        <v>189</v>
      </c>
      <c r="M200" s="7">
        <v>189</v>
      </c>
      <c r="N200" s="7">
        <v>100</v>
      </c>
      <c r="O200" s="7">
        <f t="shared" si="4"/>
        <v>767</v>
      </c>
      <c r="P200" s="5"/>
      <c r="Q200" s="5"/>
    </row>
    <row r="201" spans="1:17" ht="27.75" customHeight="1" x14ac:dyDescent="0.25">
      <c r="A201" s="38"/>
      <c r="B201" s="38"/>
      <c r="C201" s="38"/>
      <c r="D201" s="41"/>
      <c r="E201" s="41"/>
      <c r="F201" s="41"/>
      <c r="G201" s="44"/>
      <c r="H201" s="38"/>
      <c r="I201" s="4" t="s">
        <v>24</v>
      </c>
      <c r="J201" s="7"/>
      <c r="K201" s="7"/>
      <c r="L201" s="7"/>
      <c r="M201" s="7"/>
      <c r="N201" s="7"/>
      <c r="O201" s="7">
        <f t="shared" si="4"/>
        <v>0</v>
      </c>
      <c r="P201" s="5"/>
      <c r="Q201" s="5"/>
    </row>
    <row r="202" spans="1:17" ht="27.75" customHeight="1" x14ac:dyDescent="0.25">
      <c r="A202" s="39"/>
      <c r="B202" s="39"/>
      <c r="C202" s="39"/>
      <c r="D202" s="42"/>
      <c r="E202" s="42"/>
      <c r="F202" s="42"/>
      <c r="G202" s="45"/>
      <c r="H202" s="39"/>
      <c r="I202" s="4" t="s">
        <v>25</v>
      </c>
      <c r="J202" s="7"/>
      <c r="K202" s="7"/>
      <c r="L202" s="7"/>
      <c r="M202" s="7"/>
      <c r="N202" s="7"/>
      <c r="O202" s="7">
        <f t="shared" si="4"/>
        <v>0</v>
      </c>
      <c r="P202" s="5"/>
      <c r="Q202" s="5"/>
    </row>
    <row r="203" spans="1:17" ht="27.75" customHeight="1" x14ac:dyDescent="0.25">
      <c r="A203" s="37">
        <v>65</v>
      </c>
      <c r="B203" s="37" t="s">
        <v>97</v>
      </c>
      <c r="C203" s="37" t="s">
        <v>29</v>
      </c>
      <c r="D203" s="40"/>
      <c r="E203" s="40"/>
      <c r="F203" s="40"/>
      <c r="G203" s="46" t="s">
        <v>93</v>
      </c>
      <c r="H203" s="37" t="s">
        <v>104</v>
      </c>
      <c r="I203" s="19" t="s">
        <v>23</v>
      </c>
      <c r="J203" s="7">
        <v>70</v>
      </c>
      <c r="K203" s="7">
        <v>142</v>
      </c>
      <c r="L203" s="7">
        <v>142</v>
      </c>
      <c r="M203" s="7">
        <v>142</v>
      </c>
      <c r="N203" s="7">
        <v>70</v>
      </c>
      <c r="O203" s="7">
        <f t="shared" ref="O203:O224" si="5">SUM(J203:N203)</f>
        <v>566</v>
      </c>
      <c r="P203" s="5"/>
      <c r="Q203" s="5"/>
    </row>
    <row r="204" spans="1:17" ht="27.75" customHeight="1" x14ac:dyDescent="0.25">
      <c r="A204" s="38"/>
      <c r="B204" s="38"/>
      <c r="C204" s="38"/>
      <c r="D204" s="41"/>
      <c r="E204" s="41"/>
      <c r="F204" s="41"/>
      <c r="G204" s="44"/>
      <c r="H204" s="38"/>
      <c r="I204" s="4" t="s">
        <v>24</v>
      </c>
      <c r="J204" s="7"/>
      <c r="K204" s="7"/>
      <c r="L204" s="7"/>
      <c r="M204" s="7"/>
      <c r="N204" s="7"/>
      <c r="O204" s="7">
        <f t="shared" si="5"/>
        <v>0</v>
      </c>
      <c r="P204" s="5"/>
      <c r="Q204" s="5"/>
    </row>
    <row r="205" spans="1:17" ht="27.75" customHeight="1" x14ac:dyDescent="0.25">
      <c r="A205" s="39"/>
      <c r="B205" s="39"/>
      <c r="C205" s="39"/>
      <c r="D205" s="42"/>
      <c r="E205" s="42"/>
      <c r="F205" s="42"/>
      <c r="G205" s="45"/>
      <c r="H205" s="39"/>
      <c r="I205" s="4" t="s">
        <v>25</v>
      </c>
      <c r="J205" s="7"/>
      <c r="K205" s="7"/>
      <c r="L205" s="7"/>
      <c r="M205" s="7"/>
      <c r="N205" s="7"/>
      <c r="O205" s="7">
        <f t="shared" si="5"/>
        <v>0</v>
      </c>
      <c r="P205" s="5"/>
      <c r="Q205" s="5"/>
    </row>
    <row r="206" spans="1:17" ht="27.75" customHeight="1" x14ac:dyDescent="0.25">
      <c r="A206" s="37">
        <v>66</v>
      </c>
      <c r="B206" s="37">
        <v>9703901</v>
      </c>
      <c r="C206" s="37" t="s">
        <v>29</v>
      </c>
      <c r="D206" s="40"/>
      <c r="E206" s="40"/>
      <c r="F206" s="40"/>
      <c r="G206" s="43" t="s">
        <v>105</v>
      </c>
      <c r="H206" s="37" t="s">
        <v>107</v>
      </c>
      <c r="I206" s="19" t="s">
        <v>23</v>
      </c>
      <c r="J206" s="7">
        <v>597</v>
      </c>
      <c r="K206" s="7">
        <v>874</v>
      </c>
      <c r="L206" s="7">
        <v>874</v>
      </c>
      <c r="M206" s="7">
        <v>884</v>
      </c>
      <c r="N206" s="7">
        <v>285</v>
      </c>
      <c r="O206" s="7">
        <f t="shared" si="5"/>
        <v>3514</v>
      </c>
      <c r="P206" s="5"/>
      <c r="Q206" s="5"/>
    </row>
    <row r="207" spans="1:17" ht="27.75" customHeight="1" x14ac:dyDescent="0.25">
      <c r="A207" s="38"/>
      <c r="B207" s="38"/>
      <c r="C207" s="38"/>
      <c r="D207" s="41"/>
      <c r="E207" s="41"/>
      <c r="F207" s="41"/>
      <c r="G207" s="44"/>
      <c r="H207" s="38"/>
      <c r="I207" s="4" t="s">
        <v>24</v>
      </c>
      <c r="J207" s="7"/>
      <c r="K207" s="7"/>
      <c r="L207" s="7"/>
      <c r="M207" s="7"/>
      <c r="N207" s="7"/>
      <c r="O207" s="7">
        <f t="shared" si="5"/>
        <v>0</v>
      </c>
      <c r="P207" s="5"/>
      <c r="Q207" s="5"/>
    </row>
    <row r="208" spans="1:17" ht="27.75" customHeight="1" x14ac:dyDescent="0.25">
      <c r="A208" s="39"/>
      <c r="B208" s="39"/>
      <c r="C208" s="39"/>
      <c r="D208" s="42"/>
      <c r="E208" s="42"/>
      <c r="F208" s="42"/>
      <c r="G208" s="45"/>
      <c r="H208" s="39"/>
      <c r="I208" s="4" t="s">
        <v>25</v>
      </c>
      <c r="J208" s="7"/>
      <c r="K208" s="7"/>
      <c r="L208" s="7"/>
      <c r="M208" s="7"/>
      <c r="N208" s="7"/>
      <c r="O208" s="7">
        <f t="shared" si="5"/>
        <v>0</v>
      </c>
      <c r="P208" s="5"/>
      <c r="Q208" s="5"/>
    </row>
    <row r="209" spans="1:17" ht="27.75" customHeight="1" x14ac:dyDescent="0.25">
      <c r="A209" s="37">
        <v>67</v>
      </c>
      <c r="B209" s="37">
        <v>9703770</v>
      </c>
      <c r="C209" s="37" t="s">
        <v>29</v>
      </c>
      <c r="D209" s="40"/>
      <c r="E209" s="40"/>
      <c r="F209" s="40"/>
      <c r="G209" s="46" t="s">
        <v>40</v>
      </c>
      <c r="H209" s="37" t="s">
        <v>108</v>
      </c>
      <c r="I209" s="19" t="s">
        <v>23</v>
      </c>
      <c r="J209" s="7">
        <v>182</v>
      </c>
      <c r="K209" s="7">
        <v>182</v>
      </c>
      <c r="L209" s="7">
        <v>182</v>
      </c>
      <c r="M209" s="7">
        <v>182</v>
      </c>
      <c r="N209" s="7">
        <v>182</v>
      </c>
      <c r="O209" s="7">
        <f t="shared" si="5"/>
        <v>910</v>
      </c>
      <c r="P209" s="5"/>
      <c r="Q209" s="5"/>
    </row>
    <row r="210" spans="1:17" ht="27.75" customHeight="1" x14ac:dyDescent="0.25">
      <c r="A210" s="38"/>
      <c r="B210" s="38"/>
      <c r="C210" s="38"/>
      <c r="D210" s="41"/>
      <c r="E210" s="41"/>
      <c r="F210" s="41"/>
      <c r="G210" s="44"/>
      <c r="H210" s="38"/>
      <c r="I210" s="4" t="s">
        <v>24</v>
      </c>
      <c r="J210" s="7"/>
      <c r="K210" s="7"/>
      <c r="L210" s="7"/>
      <c r="M210" s="7"/>
      <c r="N210" s="7"/>
      <c r="O210" s="7">
        <f t="shared" si="5"/>
        <v>0</v>
      </c>
      <c r="P210" s="5"/>
      <c r="Q210" s="5"/>
    </row>
    <row r="211" spans="1:17" ht="27.75" customHeight="1" x14ac:dyDescent="0.25">
      <c r="A211" s="39"/>
      <c r="B211" s="39"/>
      <c r="C211" s="39"/>
      <c r="D211" s="42"/>
      <c r="E211" s="42"/>
      <c r="F211" s="42"/>
      <c r="G211" s="45"/>
      <c r="H211" s="39"/>
      <c r="I211" s="6" t="s">
        <v>25</v>
      </c>
      <c r="J211" s="7"/>
      <c r="K211" s="7"/>
      <c r="L211" s="7"/>
      <c r="M211" s="7"/>
      <c r="N211" s="7"/>
      <c r="O211" s="7">
        <f t="shared" si="5"/>
        <v>0</v>
      </c>
      <c r="P211" s="5"/>
      <c r="Q211" s="5"/>
    </row>
    <row r="212" spans="1:17" ht="27.75" customHeight="1" x14ac:dyDescent="0.25">
      <c r="A212" s="37">
        <v>68</v>
      </c>
      <c r="B212" s="37">
        <v>9703770</v>
      </c>
      <c r="C212" s="37" t="s">
        <v>29</v>
      </c>
      <c r="D212" s="40"/>
      <c r="E212" s="40"/>
      <c r="F212" s="40"/>
      <c r="G212" s="46" t="s">
        <v>40</v>
      </c>
      <c r="H212" s="37" t="s">
        <v>109</v>
      </c>
      <c r="I212" s="19" t="s">
        <v>23</v>
      </c>
      <c r="J212" s="7">
        <v>174</v>
      </c>
      <c r="K212" s="7">
        <v>174</v>
      </c>
      <c r="L212" s="7">
        <v>174</v>
      </c>
      <c r="M212" s="7">
        <v>174</v>
      </c>
      <c r="N212" s="7">
        <v>174</v>
      </c>
      <c r="O212" s="7">
        <f t="shared" si="5"/>
        <v>870</v>
      </c>
      <c r="P212" s="5"/>
      <c r="Q212" s="5"/>
    </row>
    <row r="213" spans="1:17" ht="27.75" customHeight="1" x14ac:dyDescent="0.25">
      <c r="A213" s="38"/>
      <c r="B213" s="38"/>
      <c r="C213" s="38"/>
      <c r="D213" s="41"/>
      <c r="E213" s="41"/>
      <c r="F213" s="41"/>
      <c r="G213" s="44"/>
      <c r="H213" s="38"/>
      <c r="I213" s="4" t="s">
        <v>24</v>
      </c>
      <c r="J213" s="7"/>
      <c r="K213" s="7"/>
      <c r="L213" s="7"/>
      <c r="M213" s="7"/>
      <c r="N213" s="7"/>
      <c r="O213" s="7">
        <f t="shared" si="5"/>
        <v>0</v>
      </c>
      <c r="P213" s="5"/>
      <c r="Q213" s="5"/>
    </row>
    <row r="214" spans="1:17" ht="27.75" customHeight="1" x14ac:dyDescent="0.25">
      <c r="A214" s="39"/>
      <c r="B214" s="39"/>
      <c r="C214" s="39"/>
      <c r="D214" s="42"/>
      <c r="E214" s="42"/>
      <c r="F214" s="42"/>
      <c r="G214" s="45"/>
      <c r="H214" s="39"/>
      <c r="I214" s="4" t="s">
        <v>25</v>
      </c>
      <c r="J214" s="7"/>
      <c r="K214" s="7"/>
      <c r="L214" s="7"/>
      <c r="M214" s="7"/>
      <c r="N214" s="7"/>
      <c r="O214" s="7">
        <f t="shared" si="5"/>
        <v>0</v>
      </c>
      <c r="P214" s="5"/>
      <c r="Q214" s="5"/>
    </row>
    <row r="215" spans="1:17" ht="27.75" customHeight="1" x14ac:dyDescent="0.25">
      <c r="A215" s="37">
        <v>69</v>
      </c>
      <c r="B215" s="37">
        <v>9703770</v>
      </c>
      <c r="C215" s="37" t="s">
        <v>29</v>
      </c>
      <c r="D215" s="40"/>
      <c r="E215" s="40"/>
      <c r="F215" s="40"/>
      <c r="G215" s="46" t="s">
        <v>40</v>
      </c>
      <c r="H215" s="37" t="s">
        <v>110</v>
      </c>
      <c r="I215" s="19" t="s">
        <v>23</v>
      </c>
      <c r="J215" s="7">
        <v>170</v>
      </c>
      <c r="K215" s="7">
        <v>170</v>
      </c>
      <c r="L215" s="7">
        <v>170</v>
      </c>
      <c r="M215" s="7">
        <v>170</v>
      </c>
      <c r="N215" s="7">
        <v>170</v>
      </c>
      <c r="O215" s="7">
        <f t="shared" si="5"/>
        <v>850</v>
      </c>
      <c r="P215" s="5"/>
      <c r="Q215" s="5"/>
    </row>
    <row r="216" spans="1:17" ht="27.75" customHeight="1" x14ac:dyDescent="0.25">
      <c r="A216" s="38"/>
      <c r="B216" s="38"/>
      <c r="C216" s="38"/>
      <c r="D216" s="41"/>
      <c r="E216" s="41"/>
      <c r="F216" s="41"/>
      <c r="G216" s="44"/>
      <c r="H216" s="38"/>
      <c r="I216" s="4" t="s">
        <v>24</v>
      </c>
      <c r="J216" s="7"/>
      <c r="K216" s="7"/>
      <c r="L216" s="7"/>
      <c r="M216" s="7"/>
      <c r="N216" s="7"/>
      <c r="O216" s="7">
        <f t="shared" si="5"/>
        <v>0</v>
      </c>
      <c r="P216" s="5"/>
      <c r="Q216" s="5"/>
    </row>
    <row r="217" spans="1:17" ht="27.75" customHeight="1" x14ac:dyDescent="0.25">
      <c r="A217" s="39"/>
      <c r="B217" s="39"/>
      <c r="C217" s="39"/>
      <c r="D217" s="42"/>
      <c r="E217" s="42"/>
      <c r="F217" s="42"/>
      <c r="G217" s="45"/>
      <c r="H217" s="39"/>
      <c r="I217" s="4" t="s">
        <v>25</v>
      </c>
      <c r="J217" s="7"/>
      <c r="K217" s="7"/>
      <c r="L217" s="7"/>
      <c r="M217" s="7"/>
      <c r="N217" s="7"/>
      <c r="O217" s="7">
        <f t="shared" si="5"/>
        <v>0</v>
      </c>
      <c r="P217" s="5"/>
      <c r="Q217" s="5"/>
    </row>
    <row r="218" spans="1:17" ht="27.75" customHeight="1" x14ac:dyDescent="0.25">
      <c r="A218" s="37">
        <v>70</v>
      </c>
      <c r="B218" s="37">
        <v>9703770</v>
      </c>
      <c r="C218" s="37" t="s">
        <v>29</v>
      </c>
      <c r="D218" s="40"/>
      <c r="E218" s="40"/>
      <c r="F218" s="40"/>
      <c r="G218" s="46" t="s">
        <v>40</v>
      </c>
      <c r="H218" s="37" t="s">
        <v>102</v>
      </c>
      <c r="I218" s="19" t="s">
        <v>23</v>
      </c>
      <c r="J218" s="7">
        <v>122</v>
      </c>
      <c r="K218" s="7">
        <v>232</v>
      </c>
      <c r="L218" s="7">
        <v>232</v>
      </c>
      <c r="M218" s="7">
        <v>232</v>
      </c>
      <c r="N218" s="7">
        <v>232</v>
      </c>
      <c r="O218" s="7">
        <f t="shared" si="5"/>
        <v>1050</v>
      </c>
      <c r="P218" s="5"/>
      <c r="Q218" s="5"/>
    </row>
    <row r="219" spans="1:17" ht="27.75" customHeight="1" x14ac:dyDescent="0.25">
      <c r="A219" s="38"/>
      <c r="B219" s="38"/>
      <c r="C219" s="38"/>
      <c r="D219" s="41"/>
      <c r="E219" s="41"/>
      <c r="F219" s="41"/>
      <c r="G219" s="44"/>
      <c r="H219" s="38"/>
      <c r="I219" s="4" t="s">
        <v>24</v>
      </c>
      <c r="J219" s="7"/>
      <c r="K219" s="7"/>
      <c r="L219" s="7"/>
      <c r="M219" s="7"/>
      <c r="N219" s="7"/>
      <c r="O219" s="7">
        <f t="shared" si="5"/>
        <v>0</v>
      </c>
      <c r="P219" s="5"/>
      <c r="Q219" s="5"/>
    </row>
    <row r="220" spans="1:17" ht="27.75" customHeight="1" x14ac:dyDescent="0.25">
      <c r="A220" s="39"/>
      <c r="B220" s="39"/>
      <c r="C220" s="39"/>
      <c r="D220" s="42"/>
      <c r="E220" s="42"/>
      <c r="F220" s="42"/>
      <c r="G220" s="45"/>
      <c r="H220" s="39"/>
      <c r="I220" s="4" t="s">
        <v>25</v>
      </c>
      <c r="J220" s="6"/>
      <c r="K220" s="6"/>
      <c r="L220" s="6"/>
      <c r="M220" s="6"/>
      <c r="N220" s="6"/>
      <c r="O220" s="7">
        <f t="shared" si="5"/>
        <v>0</v>
      </c>
      <c r="P220" s="5"/>
      <c r="Q220" s="5"/>
    </row>
    <row r="221" spans="1:17" ht="27.75" customHeight="1" x14ac:dyDescent="0.25">
      <c r="A221" s="37">
        <v>71</v>
      </c>
      <c r="B221" s="37">
        <v>9703770</v>
      </c>
      <c r="C221" s="37" t="s">
        <v>29</v>
      </c>
      <c r="D221" s="40"/>
      <c r="E221" s="40"/>
      <c r="F221" s="40"/>
      <c r="G221" s="46" t="s">
        <v>40</v>
      </c>
      <c r="H221" s="37" t="s">
        <v>111</v>
      </c>
      <c r="I221" s="19" t="s">
        <v>23</v>
      </c>
      <c r="J221" s="6">
        <v>170</v>
      </c>
      <c r="K221" s="6">
        <v>170</v>
      </c>
      <c r="L221" s="6">
        <v>170</v>
      </c>
      <c r="M221" s="6">
        <v>170</v>
      </c>
      <c r="N221" s="6">
        <v>170</v>
      </c>
      <c r="O221" s="7">
        <f t="shared" si="5"/>
        <v>850</v>
      </c>
      <c r="P221" s="5"/>
      <c r="Q221" s="5"/>
    </row>
    <row r="222" spans="1:17" ht="27.75" customHeight="1" x14ac:dyDescent="0.25">
      <c r="A222" s="38"/>
      <c r="B222" s="38"/>
      <c r="C222" s="38"/>
      <c r="D222" s="41"/>
      <c r="E222" s="41"/>
      <c r="F222" s="41"/>
      <c r="G222" s="44"/>
      <c r="H222" s="38"/>
      <c r="I222" s="4" t="s">
        <v>24</v>
      </c>
      <c r="J222" s="6"/>
      <c r="K222" s="6"/>
      <c r="L222" s="6"/>
      <c r="M222" s="6"/>
      <c r="N222" s="6"/>
      <c r="O222" s="7">
        <f t="shared" si="5"/>
        <v>0</v>
      </c>
      <c r="P222" s="5"/>
      <c r="Q222" s="5"/>
    </row>
    <row r="223" spans="1:17" ht="27.75" customHeight="1" x14ac:dyDescent="0.25">
      <c r="A223" s="39"/>
      <c r="B223" s="39"/>
      <c r="C223" s="39"/>
      <c r="D223" s="42"/>
      <c r="E223" s="42"/>
      <c r="F223" s="42"/>
      <c r="G223" s="45"/>
      <c r="H223" s="39"/>
      <c r="I223" s="6" t="s">
        <v>25</v>
      </c>
      <c r="J223" s="6"/>
      <c r="K223" s="6"/>
      <c r="L223" s="6"/>
      <c r="M223" s="6"/>
      <c r="N223" s="6"/>
      <c r="O223" s="7">
        <f t="shared" si="5"/>
        <v>0</v>
      </c>
      <c r="P223" s="5"/>
      <c r="Q223" s="5"/>
    </row>
    <row r="224" spans="1:17" ht="27.75" customHeight="1" x14ac:dyDescent="0.25">
      <c r="A224" s="37">
        <v>72</v>
      </c>
      <c r="B224" s="37">
        <v>941224</v>
      </c>
      <c r="C224" s="37" t="s">
        <v>91</v>
      </c>
      <c r="D224" s="40"/>
      <c r="E224" s="40"/>
      <c r="F224" s="40"/>
      <c r="G224" s="43" t="s">
        <v>106</v>
      </c>
      <c r="H224" s="37" t="s">
        <v>89</v>
      </c>
      <c r="I224" s="19" t="s">
        <v>23</v>
      </c>
      <c r="J224" s="7">
        <v>360</v>
      </c>
      <c r="K224" s="7">
        <v>722</v>
      </c>
      <c r="L224" s="7">
        <v>722</v>
      </c>
      <c r="M224" s="7">
        <v>722</v>
      </c>
      <c r="N224" s="7">
        <v>360</v>
      </c>
      <c r="O224" s="7">
        <f t="shared" si="5"/>
        <v>2886</v>
      </c>
      <c r="P224" s="6"/>
      <c r="Q224" s="6"/>
    </row>
    <row r="225" spans="1:17" ht="27.75" customHeight="1" x14ac:dyDescent="0.25">
      <c r="A225" s="38"/>
      <c r="B225" s="38"/>
      <c r="C225" s="38"/>
      <c r="D225" s="41"/>
      <c r="E225" s="41"/>
      <c r="F225" s="41"/>
      <c r="G225" s="44"/>
      <c r="H225" s="38"/>
      <c r="I225" s="4" t="s">
        <v>24</v>
      </c>
      <c r="J225" s="7"/>
      <c r="K225" s="7"/>
      <c r="L225" s="7"/>
      <c r="M225" s="7"/>
      <c r="N225" s="7"/>
      <c r="O225" s="7">
        <f t="shared" ref="O225:O226" si="6">SUM(J225:N225)</f>
        <v>0</v>
      </c>
      <c r="P225" s="6"/>
      <c r="Q225" s="6"/>
    </row>
    <row r="226" spans="1:17" ht="27.75" customHeight="1" x14ac:dyDescent="0.25">
      <c r="A226" s="39"/>
      <c r="B226" s="39"/>
      <c r="C226" s="39"/>
      <c r="D226" s="42"/>
      <c r="E226" s="42"/>
      <c r="F226" s="42"/>
      <c r="G226" s="45"/>
      <c r="H226" s="39"/>
      <c r="I226" s="6" t="s">
        <v>25</v>
      </c>
      <c r="J226" s="7"/>
      <c r="K226" s="7"/>
      <c r="L226" s="7"/>
      <c r="M226" s="7"/>
      <c r="N226" s="7"/>
      <c r="O226" s="7">
        <f t="shared" si="6"/>
        <v>0</v>
      </c>
      <c r="P226" s="6"/>
      <c r="Q226" s="6"/>
    </row>
    <row r="227" spans="1:17" ht="27.75" customHeight="1" x14ac:dyDescent="0.25">
      <c r="A227" s="34" t="s">
        <v>50</v>
      </c>
      <c r="B227" s="35"/>
      <c r="C227" s="35"/>
      <c r="D227" s="35"/>
      <c r="E227" s="35"/>
      <c r="F227" s="35"/>
      <c r="G227" s="35"/>
      <c r="H227" s="36"/>
      <c r="I227" s="28"/>
      <c r="J227" s="25">
        <f>SUM(J113:J226)</f>
        <v>9523</v>
      </c>
      <c r="K227" s="25">
        <f t="shared" ref="K227:O227" si="7">SUM(K113:K226)</f>
        <v>15459</v>
      </c>
      <c r="L227" s="25">
        <f t="shared" si="7"/>
        <v>15464</v>
      </c>
      <c r="M227" s="25">
        <f t="shared" si="7"/>
        <v>15436</v>
      </c>
      <c r="N227" s="25">
        <f t="shared" si="7"/>
        <v>9297</v>
      </c>
      <c r="O227" s="25">
        <f t="shared" si="7"/>
        <v>65179</v>
      </c>
      <c r="P227" s="6"/>
      <c r="Q227" s="6"/>
    </row>
    <row r="230" spans="1:17" x14ac:dyDescent="0.25">
      <c r="O230" s="29">
        <f>O227+O112+O60</f>
        <v>129982</v>
      </c>
    </row>
    <row r="234" spans="1:17" ht="31.5" x14ac:dyDescent="0.25">
      <c r="K234" s="33"/>
      <c r="L234" s="33" t="s">
        <v>112</v>
      </c>
      <c r="M234" s="33"/>
    </row>
  </sheetData>
  <mergeCells count="593">
    <mergeCell ref="C2:H4"/>
    <mergeCell ref="G18:G20"/>
    <mergeCell ref="H18:H20"/>
    <mergeCell ref="A21:A23"/>
    <mergeCell ref="B21:B23"/>
    <mergeCell ref="C21:C23"/>
    <mergeCell ref="D21:D23"/>
    <mergeCell ref="E21:E23"/>
    <mergeCell ref="F21:F23"/>
    <mergeCell ref="G21:G23"/>
    <mergeCell ref="H21:H23"/>
    <mergeCell ref="A18:A20"/>
    <mergeCell ref="B18:B20"/>
    <mergeCell ref="C18:C20"/>
    <mergeCell ref="D18:D20"/>
    <mergeCell ref="E18:E20"/>
    <mergeCell ref="F18:F20"/>
    <mergeCell ref="G12:G14"/>
    <mergeCell ref="H12:H14"/>
    <mergeCell ref="A15:A17"/>
    <mergeCell ref="B15:B17"/>
    <mergeCell ref="C15:C17"/>
    <mergeCell ref="D15:D17"/>
    <mergeCell ref="E15:E17"/>
    <mergeCell ref="F15:F17"/>
    <mergeCell ref="G15:G17"/>
    <mergeCell ref="H15:H17"/>
    <mergeCell ref="A12:A14"/>
    <mergeCell ref="B12:B14"/>
    <mergeCell ref="C12:C14"/>
    <mergeCell ref="D12:D14"/>
    <mergeCell ref="E12:E14"/>
    <mergeCell ref="A7:A8"/>
    <mergeCell ref="A9:A11"/>
    <mergeCell ref="B9:B11"/>
    <mergeCell ref="C9:C11"/>
    <mergeCell ref="D9:D11"/>
    <mergeCell ref="F12:F14"/>
    <mergeCell ref="I7:I8"/>
    <mergeCell ref="F9:F11"/>
    <mergeCell ref="G9:G11"/>
    <mergeCell ref="H9:H11"/>
    <mergeCell ref="P7:P8"/>
    <mergeCell ref="Q7:Q8"/>
    <mergeCell ref="B7:B8"/>
    <mergeCell ref="C7:C8"/>
    <mergeCell ref="D7:D8"/>
    <mergeCell ref="E7:E8"/>
    <mergeCell ref="F7:F8"/>
    <mergeCell ref="E9:E11"/>
    <mergeCell ref="G7:G8"/>
    <mergeCell ref="H7:H8"/>
    <mergeCell ref="J7:N7"/>
    <mergeCell ref="O7:O8"/>
    <mergeCell ref="F73:F75"/>
    <mergeCell ref="G73:G75"/>
    <mergeCell ref="H73:H75"/>
    <mergeCell ref="A76:A78"/>
    <mergeCell ref="B76:B78"/>
    <mergeCell ref="C76:C78"/>
    <mergeCell ref="D76:D78"/>
    <mergeCell ref="E76:E78"/>
    <mergeCell ref="F76:F78"/>
    <mergeCell ref="G76:G78"/>
    <mergeCell ref="H76:H78"/>
    <mergeCell ref="A73:A75"/>
    <mergeCell ref="B73:B75"/>
    <mergeCell ref="C73:C75"/>
    <mergeCell ref="D73:D75"/>
    <mergeCell ref="E73:E75"/>
    <mergeCell ref="F79:F81"/>
    <mergeCell ref="G79:G81"/>
    <mergeCell ref="H79:H81"/>
    <mergeCell ref="A82:A84"/>
    <mergeCell ref="B82:B84"/>
    <mergeCell ref="C82:C84"/>
    <mergeCell ref="D82:D84"/>
    <mergeCell ref="E82:E84"/>
    <mergeCell ref="F82:F84"/>
    <mergeCell ref="G82:G84"/>
    <mergeCell ref="H82:H84"/>
    <mergeCell ref="A79:A81"/>
    <mergeCell ref="B79:B81"/>
    <mergeCell ref="C79:C81"/>
    <mergeCell ref="D79:D81"/>
    <mergeCell ref="E79:E81"/>
    <mergeCell ref="F61:F63"/>
    <mergeCell ref="G61:G63"/>
    <mergeCell ref="H61:H63"/>
    <mergeCell ref="A64:A66"/>
    <mergeCell ref="B64:B66"/>
    <mergeCell ref="C64:C66"/>
    <mergeCell ref="D64:D66"/>
    <mergeCell ref="E64:E66"/>
    <mergeCell ref="F64:F66"/>
    <mergeCell ref="G64:G66"/>
    <mergeCell ref="H64:H66"/>
    <mergeCell ref="A61:A63"/>
    <mergeCell ref="B61:B63"/>
    <mergeCell ref="C61:C63"/>
    <mergeCell ref="D61:D63"/>
    <mergeCell ref="E61:E63"/>
    <mergeCell ref="F67:F69"/>
    <mergeCell ref="G67:G69"/>
    <mergeCell ref="H67:H69"/>
    <mergeCell ref="A70:A72"/>
    <mergeCell ref="B70:B72"/>
    <mergeCell ref="C70:C72"/>
    <mergeCell ref="D70:D72"/>
    <mergeCell ref="E70:E72"/>
    <mergeCell ref="F70:F72"/>
    <mergeCell ref="G70:G72"/>
    <mergeCell ref="H70:H72"/>
    <mergeCell ref="A67:A69"/>
    <mergeCell ref="B67:B69"/>
    <mergeCell ref="C67:C69"/>
    <mergeCell ref="D67:D69"/>
    <mergeCell ref="E67:E69"/>
    <mergeCell ref="F48:F50"/>
    <mergeCell ref="G48:G50"/>
    <mergeCell ref="H48:H50"/>
    <mergeCell ref="A51:A53"/>
    <mergeCell ref="B51:B53"/>
    <mergeCell ref="C51:C53"/>
    <mergeCell ref="D51:D53"/>
    <mergeCell ref="E51:E53"/>
    <mergeCell ref="F51:F53"/>
    <mergeCell ref="G51:G53"/>
    <mergeCell ref="H51:H53"/>
    <mergeCell ref="A48:A50"/>
    <mergeCell ref="B48:B50"/>
    <mergeCell ref="C48:C50"/>
    <mergeCell ref="D48:D50"/>
    <mergeCell ref="E48:E50"/>
    <mergeCell ref="F54:F56"/>
    <mergeCell ref="G54:G56"/>
    <mergeCell ref="H54:H56"/>
    <mergeCell ref="A57:A59"/>
    <mergeCell ref="B57:B59"/>
    <mergeCell ref="C57:C59"/>
    <mergeCell ref="D57:D59"/>
    <mergeCell ref="E57:E59"/>
    <mergeCell ref="F57:F59"/>
    <mergeCell ref="G57:G59"/>
    <mergeCell ref="H57:H59"/>
    <mergeCell ref="A54:A56"/>
    <mergeCell ref="B54:B56"/>
    <mergeCell ref="C54:C56"/>
    <mergeCell ref="D54:D56"/>
    <mergeCell ref="E54:E56"/>
    <mergeCell ref="F36:F38"/>
    <mergeCell ref="G36:G38"/>
    <mergeCell ref="H36:H38"/>
    <mergeCell ref="A39:A41"/>
    <mergeCell ref="B39:B41"/>
    <mergeCell ref="C39:C41"/>
    <mergeCell ref="D39:D41"/>
    <mergeCell ref="E39:E41"/>
    <mergeCell ref="F39:F41"/>
    <mergeCell ref="G39:G41"/>
    <mergeCell ref="H39:H41"/>
    <mergeCell ref="A36:A38"/>
    <mergeCell ref="B36:B38"/>
    <mergeCell ref="C36:C38"/>
    <mergeCell ref="D36:D38"/>
    <mergeCell ref="E36:E38"/>
    <mergeCell ref="F42:F44"/>
    <mergeCell ref="G42:G44"/>
    <mergeCell ref="H42:H44"/>
    <mergeCell ref="A45:A47"/>
    <mergeCell ref="B45:B47"/>
    <mergeCell ref="C45:C47"/>
    <mergeCell ref="D45:D47"/>
    <mergeCell ref="E45:E47"/>
    <mergeCell ref="F45:F47"/>
    <mergeCell ref="G45:G47"/>
    <mergeCell ref="H45:H47"/>
    <mergeCell ref="A42:A44"/>
    <mergeCell ref="B42:B44"/>
    <mergeCell ref="C42:C44"/>
    <mergeCell ref="D42:D44"/>
    <mergeCell ref="E42:E44"/>
    <mergeCell ref="F24:F26"/>
    <mergeCell ref="G24:G26"/>
    <mergeCell ref="H24:H26"/>
    <mergeCell ref="A27:A29"/>
    <mergeCell ref="B27:B29"/>
    <mergeCell ref="C27:C29"/>
    <mergeCell ref="D27:D29"/>
    <mergeCell ref="E27:E29"/>
    <mergeCell ref="F27:F29"/>
    <mergeCell ref="G27:G29"/>
    <mergeCell ref="H27:H29"/>
    <mergeCell ref="A24:A26"/>
    <mergeCell ref="B24:B26"/>
    <mergeCell ref="C24:C26"/>
    <mergeCell ref="D24:D26"/>
    <mergeCell ref="E24:E26"/>
    <mergeCell ref="F30:F32"/>
    <mergeCell ref="G30:G32"/>
    <mergeCell ref="H30:H32"/>
    <mergeCell ref="A33:A35"/>
    <mergeCell ref="B33:B35"/>
    <mergeCell ref="C33:C35"/>
    <mergeCell ref="D33:D35"/>
    <mergeCell ref="E33:E35"/>
    <mergeCell ref="F33:F35"/>
    <mergeCell ref="G33:G35"/>
    <mergeCell ref="H33:H35"/>
    <mergeCell ref="A30:A32"/>
    <mergeCell ref="B30:B32"/>
    <mergeCell ref="C30:C32"/>
    <mergeCell ref="D30:D32"/>
    <mergeCell ref="E30:E32"/>
    <mergeCell ref="F85:F87"/>
    <mergeCell ref="G85:G87"/>
    <mergeCell ref="H85:H87"/>
    <mergeCell ref="A88:A90"/>
    <mergeCell ref="B88:B90"/>
    <mergeCell ref="C88:C90"/>
    <mergeCell ref="D88:D90"/>
    <mergeCell ref="E88:E90"/>
    <mergeCell ref="F88:F90"/>
    <mergeCell ref="G88:G90"/>
    <mergeCell ref="H88:H90"/>
    <mergeCell ref="A85:A87"/>
    <mergeCell ref="B85:B87"/>
    <mergeCell ref="C85:C87"/>
    <mergeCell ref="D85:D87"/>
    <mergeCell ref="E85:E87"/>
    <mergeCell ref="F91:F93"/>
    <mergeCell ref="G91:G93"/>
    <mergeCell ref="H91:H93"/>
    <mergeCell ref="A94:A96"/>
    <mergeCell ref="B94:B96"/>
    <mergeCell ref="C94:C96"/>
    <mergeCell ref="D94:D96"/>
    <mergeCell ref="E94:E96"/>
    <mergeCell ref="F94:F96"/>
    <mergeCell ref="G94:G96"/>
    <mergeCell ref="H94:H96"/>
    <mergeCell ref="A91:A93"/>
    <mergeCell ref="B91:B93"/>
    <mergeCell ref="C91:C93"/>
    <mergeCell ref="D91:D93"/>
    <mergeCell ref="E91:E93"/>
    <mergeCell ref="F97:F99"/>
    <mergeCell ref="G97:G99"/>
    <mergeCell ref="H97:H99"/>
    <mergeCell ref="A100:A102"/>
    <mergeCell ref="B100:B102"/>
    <mergeCell ref="C100:C102"/>
    <mergeCell ref="D100:D102"/>
    <mergeCell ref="E100:E102"/>
    <mergeCell ref="F100:F102"/>
    <mergeCell ref="G100:G102"/>
    <mergeCell ref="H100:H102"/>
    <mergeCell ref="A97:A99"/>
    <mergeCell ref="B97:B99"/>
    <mergeCell ref="C97:C99"/>
    <mergeCell ref="D97:D99"/>
    <mergeCell ref="E97:E99"/>
    <mergeCell ref="F103:F105"/>
    <mergeCell ref="G103:G105"/>
    <mergeCell ref="H103:H105"/>
    <mergeCell ref="A106:A108"/>
    <mergeCell ref="B106:B108"/>
    <mergeCell ref="C106:C108"/>
    <mergeCell ref="D106:D108"/>
    <mergeCell ref="E106:E108"/>
    <mergeCell ref="F106:F108"/>
    <mergeCell ref="G106:G108"/>
    <mergeCell ref="H106:H108"/>
    <mergeCell ref="A103:A105"/>
    <mergeCell ref="B103:B105"/>
    <mergeCell ref="C103:C105"/>
    <mergeCell ref="D103:D105"/>
    <mergeCell ref="E103:E105"/>
    <mergeCell ref="F109:F111"/>
    <mergeCell ref="G109:G111"/>
    <mergeCell ref="H109:H111"/>
    <mergeCell ref="A113:A115"/>
    <mergeCell ref="B113:B115"/>
    <mergeCell ref="C113:C115"/>
    <mergeCell ref="D113:D115"/>
    <mergeCell ref="E113:E115"/>
    <mergeCell ref="F113:F115"/>
    <mergeCell ref="G113:G115"/>
    <mergeCell ref="H113:H115"/>
    <mergeCell ref="A109:A111"/>
    <mergeCell ref="B109:B111"/>
    <mergeCell ref="C109:C111"/>
    <mergeCell ref="D109:D111"/>
    <mergeCell ref="E109:E111"/>
    <mergeCell ref="A112:H112"/>
    <mergeCell ref="F116:F118"/>
    <mergeCell ref="G116:G118"/>
    <mergeCell ref="H116:H118"/>
    <mergeCell ref="A119:A121"/>
    <mergeCell ref="B119:B121"/>
    <mergeCell ref="C119:C121"/>
    <mergeCell ref="D119:D121"/>
    <mergeCell ref="E119:E121"/>
    <mergeCell ref="F119:F121"/>
    <mergeCell ref="G119:G121"/>
    <mergeCell ref="H119:H121"/>
    <mergeCell ref="A116:A118"/>
    <mergeCell ref="B116:B118"/>
    <mergeCell ref="C116:C118"/>
    <mergeCell ref="D116:D118"/>
    <mergeCell ref="E116:E118"/>
    <mergeCell ref="F122:F124"/>
    <mergeCell ref="G122:G124"/>
    <mergeCell ref="H122:H124"/>
    <mergeCell ref="A125:A127"/>
    <mergeCell ref="B125:B127"/>
    <mergeCell ref="C125:C127"/>
    <mergeCell ref="D125:D127"/>
    <mergeCell ref="E125:E127"/>
    <mergeCell ref="F125:F127"/>
    <mergeCell ref="G125:G127"/>
    <mergeCell ref="H125:H127"/>
    <mergeCell ref="A122:A124"/>
    <mergeCell ref="B122:B124"/>
    <mergeCell ref="C122:C124"/>
    <mergeCell ref="D122:D124"/>
    <mergeCell ref="E122:E124"/>
    <mergeCell ref="F128:F130"/>
    <mergeCell ref="G128:G130"/>
    <mergeCell ref="H128:H130"/>
    <mergeCell ref="A131:A133"/>
    <mergeCell ref="B131:B133"/>
    <mergeCell ref="C131:C133"/>
    <mergeCell ref="D131:D133"/>
    <mergeCell ref="E131:E133"/>
    <mergeCell ref="F131:F133"/>
    <mergeCell ref="G131:G133"/>
    <mergeCell ref="H131:H133"/>
    <mergeCell ref="A128:A130"/>
    <mergeCell ref="B128:B130"/>
    <mergeCell ref="C128:C130"/>
    <mergeCell ref="D128:D130"/>
    <mergeCell ref="E128:E130"/>
    <mergeCell ref="F134:F136"/>
    <mergeCell ref="G134:G136"/>
    <mergeCell ref="H134:H136"/>
    <mergeCell ref="A137:A139"/>
    <mergeCell ref="B137:B139"/>
    <mergeCell ref="C137:C139"/>
    <mergeCell ref="D137:D139"/>
    <mergeCell ref="E137:E139"/>
    <mergeCell ref="F137:F139"/>
    <mergeCell ref="G137:G139"/>
    <mergeCell ref="H137:H139"/>
    <mergeCell ref="A134:A136"/>
    <mergeCell ref="B134:B136"/>
    <mergeCell ref="C134:C136"/>
    <mergeCell ref="D134:D136"/>
    <mergeCell ref="E134:E136"/>
    <mergeCell ref="F140:F142"/>
    <mergeCell ref="G140:G142"/>
    <mergeCell ref="H140:H142"/>
    <mergeCell ref="A143:A145"/>
    <mergeCell ref="B143:B145"/>
    <mergeCell ref="C143:C145"/>
    <mergeCell ref="D143:D145"/>
    <mergeCell ref="E143:E145"/>
    <mergeCell ref="F143:F145"/>
    <mergeCell ref="G143:G145"/>
    <mergeCell ref="H143:H145"/>
    <mergeCell ref="A140:A142"/>
    <mergeCell ref="B140:B142"/>
    <mergeCell ref="C140:C142"/>
    <mergeCell ref="D140:D142"/>
    <mergeCell ref="E140:E142"/>
    <mergeCell ref="F146:F148"/>
    <mergeCell ref="G146:G148"/>
    <mergeCell ref="H146:H148"/>
    <mergeCell ref="A149:A151"/>
    <mergeCell ref="B149:B151"/>
    <mergeCell ref="C149:C151"/>
    <mergeCell ref="D149:D151"/>
    <mergeCell ref="E149:E151"/>
    <mergeCell ref="F149:F151"/>
    <mergeCell ref="G149:G151"/>
    <mergeCell ref="H149:H151"/>
    <mergeCell ref="A146:A148"/>
    <mergeCell ref="B146:B148"/>
    <mergeCell ref="C146:C148"/>
    <mergeCell ref="D146:D148"/>
    <mergeCell ref="E146:E148"/>
    <mergeCell ref="E155:E157"/>
    <mergeCell ref="F155:F157"/>
    <mergeCell ref="G155:G157"/>
    <mergeCell ref="H155:H157"/>
    <mergeCell ref="A152:A154"/>
    <mergeCell ref="B152:B154"/>
    <mergeCell ref="C152:C154"/>
    <mergeCell ref="D152:D154"/>
    <mergeCell ref="E152:E154"/>
    <mergeCell ref="F158:F160"/>
    <mergeCell ref="G158:G160"/>
    <mergeCell ref="H158:H160"/>
    <mergeCell ref="A60:H60"/>
    <mergeCell ref="A161:A163"/>
    <mergeCell ref="B161:B163"/>
    <mergeCell ref="C161:C163"/>
    <mergeCell ref="D161:D163"/>
    <mergeCell ref="E161:E163"/>
    <mergeCell ref="F161:F163"/>
    <mergeCell ref="G161:G163"/>
    <mergeCell ref="H161:H163"/>
    <mergeCell ref="A158:A160"/>
    <mergeCell ref="B158:B160"/>
    <mergeCell ref="C158:C160"/>
    <mergeCell ref="D158:D160"/>
    <mergeCell ref="E158:E160"/>
    <mergeCell ref="F152:F154"/>
    <mergeCell ref="G152:G154"/>
    <mergeCell ref="H152:H154"/>
    <mergeCell ref="A155:A157"/>
    <mergeCell ref="B155:B157"/>
    <mergeCell ref="C155:C157"/>
    <mergeCell ref="D155:D157"/>
    <mergeCell ref="F164:F166"/>
    <mergeCell ref="G164:G166"/>
    <mergeCell ref="H164:H166"/>
    <mergeCell ref="A167:A169"/>
    <mergeCell ref="B167:B169"/>
    <mergeCell ref="C167:C169"/>
    <mergeCell ref="D167:D169"/>
    <mergeCell ref="E167:E169"/>
    <mergeCell ref="F167:F169"/>
    <mergeCell ref="G167:G169"/>
    <mergeCell ref="H167:H169"/>
    <mergeCell ref="A164:A166"/>
    <mergeCell ref="B164:B166"/>
    <mergeCell ref="C164:C166"/>
    <mergeCell ref="D164:D166"/>
    <mergeCell ref="E164:E166"/>
    <mergeCell ref="F170:F172"/>
    <mergeCell ref="G170:G172"/>
    <mergeCell ref="H170:H172"/>
    <mergeCell ref="A173:A175"/>
    <mergeCell ref="B173:B175"/>
    <mergeCell ref="C173:C175"/>
    <mergeCell ref="D173:D175"/>
    <mergeCell ref="E173:E175"/>
    <mergeCell ref="F173:F175"/>
    <mergeCell ref="G173:G175"/>
    <mergeCell ref="H173:H175"/>
    <mergeCell ref="A170:A172"/>
    <mergeCell ref="B170:B172"/>
    <mergeCell ref="C170:C172"/>
    <mergeCell ref="D170:D172"/>
    <mergeCell ref="E170:E172"/>
    <mergeCell ref="F176:F178"/>
    <mergeCell ref="G176:G178"/>
    <mergeCell ref="H176:H178"/>
    <mergeCell ref="A179:A181"/>
    <mergeCell ref="B179:B181"/>
    <mergeCell ref="C179:C181"/>
    <mergeCell ref="D179:D181"/>
    <mergeCell ref="E179:E181"/>
    <mergeCell ref="F179:F181"/>
    <mergeCell ref="G179:G181"/>
    <mergeCell ref="H179:H181"/>
    <mergeCell ref="A176:A178"/>
    <mergeCell ref="B176:B178"/>
    <mergeCell ref="C176:C178"/>
    <mergeCell ref="D176:D178"/>
    <mergeCell ref="E176:E178"/>
    <mergeCell ref="F182:F184"/>
    <mergeCell ref="G182:G184"/>
    <mergeCell ref="H182:H184"/>
    <mergeCell ref="A185:A187"/>
    <mergeCell ref="B185:B187"/>
    <mergeCell ref="C185:C187"/>
    <mergeCell ref="D185:D187"/>
    <mergeCell ref="E185:E187"/>
    <mergeCell ref="F185:F187"/>
    <mergeCell ref="G185:G187"/>
    <mergeCell ref="H185:H187"/>
    <mergeCell ref="A182:A184"/>
    <mergeCell ref="B182:B184"/>
    <mergeCell ref="C182:C184"/>
    <mergeCell ref="D182:D184"/>
    <mergeCell ref="E182:E184"/>
    <mergeCell ref="F188:F190"/>
    <mergeCell ref="G188:G190"/>
    <mergeCell ref="H188:H190"/>
    <mergeCell ref="A191:A193"/>
    <mergeCell ref="B191:B193"/>
    <mergeCell ref="C191:C193"/>
    <mergeCell ref="D191:D193"/>
    <mergeCell ref="E191:E193"/>
    <mergeCell ref="F191:F193"/>
    <mergeCell ref="G191:G193"/>
    <mergeCell ref="H191:H193"/>
    <mergeCell ref="A188:A190"/>
    <mergeCell ref="B188:B190"/>
    <mergeCell ref="C188:C190"/>
    <mergeCell ref="D188:D190"/>
    <mergeCell ref="E188:E190"/>
    <mergeCell ref="F194:F196"/>
    <mergeCell ref="G194:G196"/>
    <mergeCell ref="H194:H196"/>
    <mergeCell ref="A197:A199"/>
    <mergeCell ref="B197:B199"/>
    <mergeCell ref="C197:C199"/>
    <mergeCell ref="D197:D199"/>
    <mergeCell ref="E197:E199"/>
    <mergeCell ref="F197:F199"/>
    <mergeCell ref="G197:G199"/>
    <mergeCell ref="H197:H199"/>
    <mergeCell ref="A194:A196"/>
    <mergeCell ref="B194:B196"/>
    <mergeCell ref="C194:C196"/>
    <mergeCell ref="D194:D196"/>
    <mergeCell ref="E194:E196"/>
    <mergeCell ref="F200:F202"/>
    <mergeCell ref="G200:G202"/>
    <mergeCell ref="H200:H202"/>
    <mergeCell ref="A203:A205"/>
    <mergeCell ref="B203:B205"/>
    <mergeCell ref="C203:C205"/>
    <mergeCell ref="D203:D205"/>
    <mergeCell ref="E203:E205"/>
    <mergeCell ref="F203:F205"/>
    <mergeCell ref="G203:G205"/>
    <mergeCell ref="H203:H205"/>
    <mergeCell ref="A200:A202"/>
    <mergeCell ref="B200:B202"/>
    <mergeCell ref="C200:C202"/>
    <mergeCell ref="D200:D202"/>
    <mergeCell ref="E200:E202"/>
    <mergeCell ref="F206:F208"/>
    <mergeCell ref="G206:G208"/>
    <mergeCell ref="H206:H208"/>
    <mergeCell ref="A209:A211"/>
    <mergeCell ref="B209:B211"/>
    <mergeCell ref="C209:C211"/>
    <mergeCell ref="D209:D211"/>
    <mergeCell ref="E209:E211"/>
    <mergeCell ref="F209:F211"/>
    <mergeCell ref="G209:G211"/>
    <mergeCell ref="H209:H211"/>
    <mergeCell ref="A206:A208"/>
    <mergeCell ref="B206:B208"/>
    <mergeCell ref="C206:C208"/>
    <mergeCell ref="D206:D208"/>
    <mergeCell ref="E206:E208"/>
    <mergeCell ref="F212:F214"/>
    <mergeCell ref="G212:G214"/>
    <mergeCell ref="H212:H214"/>
    <mergeCell ref="A215:A217"/>
    <mergeCell ref="B215:B217"/>
    <mergeCell ref="C215:C217"/>
    <mergeCell ref="D215:D217"/>
    <mergeCell ref="E215:E217"/>
    <mergeCell ref="F215:F217"/>
    <mergeCell ref="G215:G217"/>
    <mergeCell ref="H215:H217"/>
    <mergeCell ref="A212:A214"/>
    <mergeCell ref="B212:B214"/>
    <mergeCell ref="C212:C214"/>
    <mergeCell ref="D212:D214"/>
    <mergeCell ref="E212:E214"/>
    <mergeCell ref="F218:F220"/>
    <mergeCell ref="G218:G220"/>
    <mergeCell ref="H218:H220"/>
    <mergeCell ref="A221:A223"/>
    <mergeCell ref="B221:B223"/>
    <mergeCell ref="C221:C223"/>
    <mergeCell ref="D221:D223"/>
    <mergeCell ref="E221:E223"/>
    <mergeCell ref="F221:F223"/>
    <mergeCell ref="G221:G223"/>
    <mergeCell ref="H221:H223"/>
    <mergeCell ref="A218:A220"/>
    <mergeCell ref="B218:B220"/>
    <mergeCell ref="C218:C220"/>
    <mergeCell ref="D218:D220"/>
    <mergeCell ref="E218:E220"/>
    <mergeCell ref="A227:H227"/>
    <mergeCell ref="A224:A226"/>
    <mergeCell ref="B224:B226"/>
    <mergeCell ref="C224:C226"/>
    <mergeCell ref="D224:D226"/>
    <mergeCell ref="E224:E226"/>
    <mergeCell ref="F224:F226"/>
    <mergeCell ref="G224:G226"/>
    <mergeCell ref="H224:H226"/>
  </mergeCells>
  <pageMargins left="0.7" right="0.7" top="0.75" bottom="0.75" header="0.3" footer="0.3"/>
  <pageSetup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office</cp:lastModifiedBy>
  <dcterms:created xsi:type="dcterms:W3CDTF">2018-11-09T00:46:19Z</dcterms:created>
  <dcterms:modified xsi:type="dcterms:W3CDTF">2018-11-22T09:05:48Z</dcterms:modified>
</cp:coreProperties>
</file>